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Agata.Piotrowicz\Desktop\"/>
    </mc:Choice>
  </mc:AlternateContent>
  <xr:revisionPtr revIDLastSave="0" documentId="8_{4585A569-9D9D-435B-A8A7-3B18B6DD7A11}" xr6:coauthVersionLast="45" xr6:coauthVersionMax="45" xr10:uidLastSave="{00000000-0000-0000-0000-000000000000}"/>
  <bookViews>
    <workbookView xWindow="780" yWindow="450" windowWidth="20865" windowHeight="12600" tabRatio="835" firstSheet="5" activeTab="9" xr2:uid="{00000000-000D-0000-FFFF-FFFF00000000}"/>
  </bookViews>
  <sheets>
    <sheet name="Odpis % koło" sheetId="14" r:id="rId1"/>
    <sheet name="Zapotrzebowanie" sheetId="3" r:id="rId2"/>
    <sheet name="Rozliczenie" sheetId="2" r:id="rId3"/>
    <sheet name="Zwrot znakow" sheetId="6" r:id="rId4"/>
    <sheet name="Kartoteka zapotrzebowań" sheetId="11" r:id="rId5"/>
    <sheet name="Kartoteka sprzedaży" sheetId="13" r:id="rId6"/>
    <sheet name="Lista przyjętych wpłat" sheetId="17" r:id="rId7"/>
    <sheet name="Zapotrzebowanie okresowe" sheetId="7" r:id="rId8"/>
    <sheet name="Rozliczenie okresowe" sheetId="8" r:id="rId9"/>
    <sheet name="Zwrot okresowe" sheetId="9" r:id="rId10"/>
    <sheet name="Lista sprzedaży okresowa" sheetId="10" r:id="rId11"/>
    <sheet name="Legenda ulg" sheetId="5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21" i="8"/>
  <c r="G21" i="7"/>
  <c r="E22" i="9" l="1"/>
  <c r="E22" i="8"/>
  <c r="S34" i="17" l="1"/>
  <c r="O34" i="17"/>
  <c r="K32" i="17"/>
  <c r="K35" i="17" s="1"/>
  <c r="G32" i="17"/>
  <c r="G35" i="17" s="1"/>
  <c r="Y31" i="17"/>
  <c r="Y34" i="17" s="1"/>
  <c r="X31" i="17"/>
  <c r="X34" i="17" s="1"/>
  <c r="W31" i="17"/>
  <c r="W32" i="17" s="1"/>
  <c r="W35" i="17" s="1"/>
  <c r="V31" i="17"/>
  <c r="V34" i="17" s="1"/>
  <c r="U31" i="17"/>
  <c r="U34" i="17" s="1"/>
  <c r="T31" i="17"/>
  <c r="T32" i="17" s="1"/>
  <c r="T35" i="17" s="1"/>
  <c r="S31" i="17"/>
  <c r="S32" i="17" s="1"/>
  <c r="S35" i="17" s="1"/>
  <c r="R31" i="17"/>
  <c r="R34" i="17" s="1"/>
  <c r="Q31" i="17"/>
  <c r="Q34" i="17" s="1"/>
  <c r="P31" i="17"/>
  <c r="P34" i="17" s="1"/>
  <c r="O31" i="17"/>
  <c r="O32" i="17" s="1"/>
  <c r="O35" i="17" s="1"/>
  <c r="N31" i="17"/>
  <c r="N34" i="17" s="1"/>
  <c r="M31" i="17"/>
  <c r="M34" i="17" s="1"/>
  <c r="L31" i="17"/>
  <c r="L32" i="17" s="1"/>
  <c r="L35" i="17" s="1"/>
  <c r="K31" i="17"/>
  <c r="K34" i="17" s="1"/>
  <c r="J31" i="17"/>
  <c r="J34" i="17" s="1"/>
  <c r="I31" i="17"/>
  <c r="I34" i="17" s="1"/>
  <c r="H31" i="17"/>
  <c r="H34" i="17" s="1"/>
  <c r="G31" i="17"/>
  <c r="G34" i="17" s="1"/>
  <c r="F31" i="17"/>
  <c r="F34" i="17" s="1"/>
  <c r="E31" i="17"/>
  <c r="E34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W34" i="17" l="1"/>
  <c r="X32" i="17"/>
  <c r="X35" i="17" s="1"/>
  <c r="H32" i="17"/>
  <c r="H35" i="17" s="1"/>
  <c r="P32" i="17"/>
  <c r="P35" i="17" s="1"/>
  <c r="L34" i="17"/>
  <c r="T34" i="17"/>
  <c r="Z31" i="17"/>
  <c r="I32" i="17"/>
  <c r="I35" i="17" s="1"/>
  <c r="M32" i="17"/>
  <c r="M35" i="17" s="1"/>
  <c r="Q32" i="17"/>
  <c r="Q35" i="17" s="1"/>
  <c r="V32" i="17"/>
  <c r="V35" i="17" s="1"/>
  <c r="F32" i="17"/>
  <c r="J32" i="17"/>
  <c r="J35" i="17" s="1"/>
  <c r="N32" i="17"/>
  <c r="N35" i="17" s="1"/>
  <c r="R32" i="17"/>
  <c r="R35" i="17" s="1"/>
  <c r="G20" i="9"/>
  <c r="F16" i="9"/>
  <c r="F15" i="9"/>
  <c r="G20" i="8"/>
  <c r="F16" i="8"/>
  <c r="F15" i="8"/>
  <c r="G20" i="7"/>
  <c r="F15" i="7"/>
  <c r="F16" i="7"/>
  <c r="Z34" i="17" l="1"/>
  <c r="F35" i="17"/>
  <c r="Z35" i="17" s="1"/>
  <c r="Z32" i="17"/>
  <c r="E20" i="9"/>
  <c r="E20" i="8"/>
  <c r="E20" i="7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8" i="13"/>
  <c r="F12" i="14" l="1"/>
  <c r="G28" i="13"/>
  <c r="G29" i="13" s="1"/>
  <c r="E21" i="9"/>
  <c r="E21" i="8"/>
  <c r="E21" i="7"/>
  <c r="F24" i="6"/>
  <c r="F28" i="6"/>
  <c r="F32" i="2"/>
  <c r="F31" i="2"/>
  <c r="E27" i="3"/>
  <c r="F26" i="2"/>
  <c r="G12" i="2"/>
  <c r="E23" i="3"/>
  <c r="W28" i="13" l="1"/>
  <c r="W29" i="13" s="1"/>
  <c r="V28" i="13"/>
  <c r="G16" i="14" l="1"/>
  <c r="F21" i="14"/>
  <c r="F19" i="14"/>
  <c r="F18" i="14"/>
  <c r="F15" i="14"/>
  <c r="F14" i="14"/>
  <c r="F13" i="14"/>
  <c r="F11" i="14"/>
  <c r="F10" i="14"/>
  <c r="F16" i="14" l="1"/>
  <c r="F20" i="14"/>
  <c r="I16" i="14" l="1"/>
  <c r="F22" i="14" s="1"/>
  <c r="F23" i="14" s="1"/>
  <c r="H28" i="13"/>
  <c r="H29" i="13" s="1"/>
  <c r="V29" i="13"/>
  <c r="X28" i="13"/>
  <c r="U28" i="13"/>
  <c r="U29" i="13" s="1"/>
  <c r="T28" i="13"/>
  <c r="S28" i="13"/>
  <c r="S29" i="13" s="1"/>
  <c r="R28" i="13"/>
  <c r="R29" i="13" s="1"/>
  <c r="Q28" i="13"/>
  <c r="Q29" i="13" s="1"/>
  <c r="P28" i="13"/>
  <c r="P29" i="13" s="1"/>
  <c r="O28" i="13"/>
  <c r="O29" i="13" s="1"/>
  <c r="N28" i="13"/>
  <c r="N29" i="13" s="1"/>
  <c r="M28" i="13"/>
  <c r="M29" i="13" s="1"/>
  <c r="L28" i="13"/>
  <c r="L29" i="13" s="1"/>
  <c r="K28" i="13"/>
  <c r="K29" i="13" s="1"/>
  <c r="J28" i="13"/>
  <c r="J29" i="13" s="1"/>
  <c r="I28" i="13"/>
  <c r="I29" i="13" s="1"/>
  <c r="F28" i="13"/>
  <c r="F29" i="13" s="1"/>
  <c r="E28" i="13"/>
  <c r="E29" i="13" s="1"/>
  <c r="D28" i="13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8" i="11"/>
  <c r="M29" i="11"/>
  <c r="L28" i="11"/>
  <c r="L29" i="11" s="1"/>
  <c r="M28" i="11"/>
  <c r="N28" i="11"/>
  <c r="N29" i="11" s="1"/>
  <c r="O28" i="11"/>
  <c r="O29" i="11" s="1"/>
  <c r="P28" i="11"/>
  <c r="P29" i="11" s="1"/>
  <c r="Q28" i="11"/>
  <c r="Q29" i="11" s="1"/>
  <c r="R28" i="11"/>
  <c r="S28" i="11"/>
  <c r="S29" i="11" s="1"/>
  <c r="T28" i="11"/>
  <c r="T29" i="11" s="1"/>
  <c r="U28" i="11"/>
  <c r="U29" i="11" s="1"/>
  <c r="K28" i="11"/>
  <c r="K29" i="11" s="1"/>
  <c r="J28" i="11"/>
  <c r="J29" i="11" s="1"/>
  <c r="I28" i="11"/>
  <c r="I29" i="11" s="1"/>
  <c r="H28" i="11"/>
  <c r="H29" i="11" s="1"/>
  <c r="G28" i="11"/>
  <c r="G29" i="11" s="1"/>
  <c r="F28" i="11"/>
  <c r="F29" i="11" s="1"/>
  <c r="E28" i="11"/>
  <c r="D28" i="11"/>
  <c r="F19" i="9"/>
  <c r="F18" i="9"/>
  <c r="F17" i="9"/>
  <c r="F11" i="9"/>
  <c r="F10" i="9"/>
  <c r="F9" i="9"/>
  <c r="F19" i="8"/>
  <c r="F18" i="8"/>
  <c r="F17" i="8"/>
  <c r="F11" i="8"/>
  <c r="F10" i="8"/>
  <c r="F9" i="8"/>
  <c r="F19" i="7"/>
  <c r="F18" i="7"/>
  <c r="F17" i="7"/>
  <c r="F11" i="7"/>
  <c r="F10" i="7"/>
  <c r="F9" i="7"/>
  <c r="G27" i="6"/>
  <c r="G26" i="6"/>
  <c r="G25" i="6"/>
  <c r="G23" i="6"/>
  <c r="G22" i="6"/>
  <c r="G21" i="6"/>
  <c r="G19" i="6"/>
  <c r="G18" i="6"/>
  <c r="G17" i="6"/>
  <c r="G16" i="6"/>
  <c r="G15" i="6"/>
  <c r="G14" i="6"/>
  <c r="G12" i="6"/>
  <c r="G11" i="6"/>
  <c r="G10" i="6"/>
  <c r="G9" i="6"/>
  <c r="F22" i="3"/>
  <c r="G29" i="2"/>
  <c r="E22" i="7" l="1"/>
  <c r="B22" i="7" s="1"/>
  <c r="V28" i="11"/>
  <c r="B22" i="8"/>
  <c r="Y29" i="13"/>
  <c r="Y28" i="13"/>
  <c r="E29" i="11"/>
  <c r="V29" i="11" s="1"/>
  <c r="B22" i="9"/>
  <c r="G30" i="6"/>
  <c r="B30" i="6" s="1"/>
  <c r="F11" i="3"/>
  <c r="F26" i="3"/>
  <c r="F25" i="3"/>
  <c r="F24" i="3"/>
  <c r="F21" i="3"/>
  <c r="F20" i="3"/>
  <c r="F18" i="3"/>
  <c r="F17" i="3"/>
  <c r="F16" i="3"/>
  <c r="F15" i="3"/>
  <c r="F14" i="3"/>
  <c r="F13" i="3"/>
  <c r="F10" i="3"/>
  <c r="F9" i="3"/>
  <c r="F8" i="3"/>
  <c r="G28" i="2"/>
  <c r="G27" i="2"/>
  <c r="G25" i="2"/>
  <c r="G24" i="2"/>
  <c r="G23" i="2"/>
  <c r="G21" i="2"/>
  <c r="G20" i="2"/>
  <c r="G19" i="2"/>
  <c r="G18" i="2"/>
  <c r="G17" i="2"/>
  <c r="G16" i="2"/>
  <c r="G14" i="2"/>
  <c r="G13" i="2"/>
  <c r="G11" i="2"/>
  <c r="G10" i="2"/>
  <c r="G9" i="2"/>
  <c r="G34" i="2" l="1"/>
  <c r="B34" i="2" s="1"/>
  <c r="E29" i="3"/>
  <c r="B29" i="3" s="1"/>
</calcChain>
</file>

<file path=xl/sharedStrings.xml><?xml version="1.0" encoding="utf-8"?>
<sst xmlns="http://schemas.openxmlformats.org/spreadsheetml/2006/main" count="478" uniqueCount="182">
  <si>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</si>
  <si>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</si>
  <si>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</si>
  <si>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</si>
  <si>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</si>
  <si>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</si>
  <si>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</si>
  <si>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</si>
  <si>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</si>
  <si>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</si>
  <si>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</si>
  <si>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</si>
  <si>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</si>
  <si>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</si>
  <si>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</si>
  <si>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</si>
  <si>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</si>
  <si>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</si>
  <si>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</si>
  <si>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</si>
  <si>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</si>
  <si>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</si>
  <si>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</si>
  <si>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</si>
  <si>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</si>
  <si>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</si>
  <si>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>SKŁADKA UZUPEŁNIAJĄCA DO SKŁADEK ROCZNYCH NA WODY NIZINNE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</si>
  <si>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</si>
  <si>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</si>
  <si>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</si>
  <si>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</si>
  <si>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</si>
  <si>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</si>
  <si>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</si>
  <si>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</si>
  <si>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</si>
  <si>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</si>
  <si>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</si>
  <si>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</si>
  <si>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</si>
  <si>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</si>
  <si>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</si>
  <si>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</si>
  <si>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</si>
  <si>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</si>
  <si>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</si>
  <si>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</si>
  <si>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</si>
  <si>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</si>
  <si>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</si>
  <si>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</si>
  <si>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</si>
  <si>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</si>
  <si>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SKŁADKA OKRĘGOWA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</si>
  <si>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SKŁADKA OKRĘGOWA NA OCHRONĘ I ZAGOSPODAROWANIE WÓD - ULGA II 75 %  (system ulg stosuje się w ciągu całego roku, w którym ukończono określony wiek)                                                 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</si>
  <si>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</si>
  <si>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</si>
  <si>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</si>
  <si>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</si>
  <si>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</si>
  <si>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</si>
  <si>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  <charset val="238"/>
      </rPr>
      <t>Składka członkowska - ulgowa 50 %</t>
    </r>
    <r>
      <rPr>
        <sz val="14"/>
        <rFont val="Arial"/>
        <family val="2"/>
        <charset val="238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</si>
  <si>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</si>
  <si>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  <charset val="238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</si>
  <si>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</si>
  <si>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</si>
  <si>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</si>
  <si>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</si>
  <si>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</si>
  <si>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</si>
  <si>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</si>
  <si>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</si>
  <si>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            OTRZYMAŁ                                                                                                                                       ZWRÓCIŁ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</si>
  <si>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</si>
  <si>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</si>
  <si>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</si>
  <si>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</si>
  <si>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</si>
  <si>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</si>
  <si>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</si>
  <si>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</si>
  <si>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</si>
  <si>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               OTRZYMAŁ                                                                                                                                        WYSTAWIŁ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</si>
  <si>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</si>
  <si>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</si>
  <si>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</si>
  <si>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</si>
  <si>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</si>
  <si>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</si>
  <si>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</si>
  <si>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</si>
  <si>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</si>
  <si>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</si>
  <si>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</si>
  <si>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NUMER DOKUMENTU</t>
  </si>
  <si>
    <t>HOLOGRAM ZEZW.</t>
  </si>
  <si>
    <t>SKŁADKA OKRĘGOWA NA OCHRONĘ I ZAGOSPODAROWANIE WÓD</t>
  </si>
  <si>
    <t>SKŁADKI UZUPEŁNIAJĄCE GÓRSKIE</t>
  </si>
  <si>
    <t>WPISOWE</t>
  </si>
  <si>
    <t>RAZEM</t>
  </si>
  <si>
    <t>HALOGRAM GÓRSKIE</t>
  </si>
  <si>
    <t>WARTOŚĆ SPRZEDANYCH ZNAKÓW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</si>
  <si>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</si>
  <si>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</si>
  <si>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</si>
  <si>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</si>
  <si>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</si>
  <si>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</si>
  <si>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</si>
  <si>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</si>
  <si>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</si>
  <si>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CZŁONEK UCZESTNIK</t>
  </si>
  <si>
    <t>ULGA 50%</t>
  </si>
  <si>
    <t>NIEPEŁNA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</si>
  <si>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</si>
  <si>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</si>
  <si>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</si>
  <si>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</si>
  <si>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</si>
  <si>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</si>
  <si>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</si>
  <si>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</si>
  <si>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</si>
  <si>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</si>
  <si>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</si>
  <si>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</si>
  <si>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</si>
  <si>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</si>
  <si>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</si>
  <si>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</si>
  <si>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</si>
  <si>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</si>
  <si>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</si>
  <si>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</si>
  <si>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</si>
  <si>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</si>
  <si>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</si>
  <si>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</si>
  <si>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</si>
  <si>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</si>
  <si>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</si>
  <si>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</si>
  <si>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</si>
  <si>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</si>
  <si>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</si>
  <si>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</si>
  <si>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LICZBA ZNAKÓW (ZBIORCZO)</t>
  </si>
  <si>
    <t>WARTOŚĆ SPRZEDANYCH ZNAKÓW (ZBIORCZO)</t>
  </si>
  <si>
    <t>LICZBA ZNAKÓW (Z PRZENIESIENIA)</t>
  </si>
  <si>
    <t>WARTOŚĆ SPRZEDANYCH ZNAKÓW (Z PRZENIESIENIA)</t>
  </si>
  <si>
    <t>LISTA PRZYJĘTYCH WPŁAT NR ……………………….</t>
  </si>
  <si>
    <t xml:space="preserve">ulgowa 50 % - dla odznaczonych Srebrną i Złotą Odznaką PZW    </t>
  </si>
  <si>
    <t xml:space="preserve">ulgowa 50 % - mężczyzn od 65 roku życia i kobiet od 60 roku życia                                         </t>
  </si>
  <si>
    <t>………</t>
  </si>
  <si>
    <t>ROZLICZENIE SPRZEDAŻY ZNAKÓW NR</t>
  </si>
  <si>
    <t>ZAPOTRZEBOWANIE NA ZNAKI NR</t>
  </si>
  <si>
    <t xml:space="preserve">Składka członkowska - ulgowa 50% </t>
  </si>
  <si>
    <t>ZWROT ZNAKÓW NR</t>
  </si>
  <si>
    <t>ZAPOTRZEBOWANIE OKRESOWE NR</t>
  </si>
  <si>
    <t>ROZLICZENIE SPRZEDAŻY - OKRESOWE NR</t>
  </si>
  <si>
    <t>ZWROT - OKRESOWE NR</t>
  </si>
  <si>
    <t>ULGA 50% - odznaka PZW</t>
  </si>
  <si>
    <t>ULGA 50%              - Młodzież</t>
  </si>
  <si>
    <t>ULGA 50%           - wiek (staż)</t>
  </si>
  <si>
    <t>Młodzież</t>
  </si>
  <si>
    <t>Odznaki PZW</t>
  </si>
  <si>
    <t>Wiek (staż)</t>
  </si>
  <si>
    <t>Wieńce</t>
  </si>
  <si>
    <t>Uczestnik</t>
  </si>
  <si>
    <t>Hologramy górskie</t>
  </si>
  <si>
    <t>ROCZNA PEŁNA</t>
  </si>
  <si>
    <t>ROCZNA NIEPEŁNA</t>
  </si>
  <si>
    <t>ROCZNA NIEPEŁNA (BEZ WÓD GÓRSKICH)</t>
  </si>
  <si>
    <t xml:space="preserve">/2020 </t>
  </si>
  <si>
    <t>/2020</t>
  </si>
  <si>
    <t>w okresie od …………………………..2020 do ……….……………………2020 roku</t>
  </si>
  <si>
    <t>MIESIĄC ……………………… 2020 ROK</t>
  </si>
  <si>
    <t xml:space="preserve">ULGI W 2020 ROKU    </t>
  </si>
  <si>
    <t>Data (DD/MM)</t>
  </si>
  <si>
    <t>LEGITY                   MACJE</t>
  </si>
  <si>
    <t>LEGITY MACJE</t>
  </si>
  <si>
    <t>LEGITY    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</si>
</sst>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10" fillId="0" borderId="0" xfId="0" applyFont="1" applyFill="1" applyBorder="1" applyAlignment="1"/>
    <xf numFmtId="0" fontId="13" fillId="0" borderId="34" xfId="0" applyFont="1" applyFill="1" applyBorder="1" applyAlignment="1"/>
    <xf numFmtId="0" fontId="7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0" fillId="4" borderId="0" xfId="0" applyFill="1"/>
    <xf numFmtId="0" fontId="10" fillId="3" borderId="52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/>
      <protection locked="0"/>
    </xf>
    <xf numFmtId="2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2" fontId="8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67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4" borderId="5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8" fillId="0" borderId="6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right" vertical="center"/>
      <protection hidden="1"/>
    </xf>
    <xf numFmtId="2" fontId="8" fillId="3" borderId="44" xfId="0" applyNumberFormat="1" applyFont="1" applyFill="1" applyBorder="1" applyAlignment="1" applyProtection="1">
      <alignment horizontal="right" vertical="center"/>
      <protection hidden="1"/>
    </xf>
    <xf numFmtId="2" fontId="8" fillId="0" borderId="46" xfId="0" applyNumberFormat="1" applyFont="1" applyFill="1" applyBorder="1" applyAlignment="1" applyProtection="1">
      <alignment horizontal="right" vertical="center"/>
      <protection hidden="1"/>
    </xf>
    <xf numFmtId="2" fontId="8" fillId="3" borderId="13" xfId="0" applyNumberFormat="1" applyFont="1" applyFill="1" applyBorder="1" applyAlignment="1" applyProtection="1">
      <alignment horizontal="right" vertical="center"/>
      <protection hidden="1"/>
    </xf>
    <xf numFmtId="2" fontId="8" fillId="0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44" xfId="0" applyNumberFormat="1" applyFont="1" applyFill="1" applyBorder="1" applyAlignment="1" applyProtection="1">
      <alignment horizontal="center" vertical="center"/>
      <protection hidden="1"/>
    </xf>
    <xf numFmtId="2" fontId="8" fillId="0" borderId="4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right" vertical="center"/>
      <protection hidden="1"/>
    </xf>
    <xf numFmtId="2" fontId="8" fillId="0" borderId="6" xfId="0" applyNumberFormat="1" applyFont="1" applyFill="1" applyBorder="1" applyAlignment="1" applyProtection="1">
      <alignment horizontal="right" vertical="center"/>
      <protection hidden="1"/>
    </xf>
    <xf numFmtId="2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/>
    <xf numFmtId="3" fontId="5" fillId="0" borderId="60" xfId="0" applyNumberFormat="1" applyFont="1" applyBorder="1" applyAlignment="1" applyProtection="1">
      <alignment vertical="center"/>
      <protection hidden="1"/>
    </xf>
    <xf numFmtId="3" fontId="5" fillId="0" borderId="68" xfId="0" applyNumberFormat="1" applyFont="1" applyBorder="1" applyAlignment="1" applyProtection="1">
      <alignment vertical="center"/>
      <protection hidden="1"/>
    </xf>
    <xf numFmtId="4" fontId="10" fillId="2" borderId="9" xfId="0" applyNumberFormat="1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9" fontId="23" fillId="0" borderId="9" xfId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vertical="center" wrapText="1"/>
    </xf>
    <xf numFmtId="0" fontId="11" fillId="4" borderId="7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55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vertical="center" wrapText="1"/>
      <protection hidden="1"/>
    </xf>
    <xf numFmtId="3" fontId="13" fillId="0" borderId="52" xfId="0" applyNumberFormat="1" applyFont="1" applyFill="1" applyBorder="1" applyAlignment="1" applyProtection="1">
      <alignment vertical="center" wrapText="1"/>
      <protection hidden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73" xfId="0" applyNumberFormat="1" applyFont="1" applyFill="1" applyBorder="1" applyAlignment="1" applyProtection="1">
      <alignment vertical="center" wrapText="1"/>
      <protection hidden="1"/>
    </xf>
    <xf numFmtId="0" fontId="13" fillId="0" borderId="5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21" fillId="0" borderId="52" xfId="0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21" fillId="0" borderId="52" xfId="0" applyFont="1" applyFill="1" applyBorder="1" applyAlignment="1" applyProtection="1">
      <alignment vertical="center" wrapText="1"/>
      <protection hidden="1"/>
    </xf>
    <xf numFmtId="4" fontId="10" fillId="4" borderId="27" xfId="0" applyNumberFormat="1" applyFont="1" applyFill="1" applyBorder="1" applyAlignment="1" applyProtection="1">
      <alignment horizontal="right" vertical="center"/>
      <protection hidden="1"/>
    </xf>
    <xf numFmtId="4" fontId="10" fillId="4" borderId="50" xfId="0" applyNumberFormat="1" applyFont="1" applyFill="1" applyBorder="1" applyAlignment="1" applyProtection="1">
      <alignment horizontal="right" vertical="center"/>
      <protection hidden="1"/>
    </xf>
    <xf numFmtId="4" fontId="10" fillId="4" borderId="67" xfId="0" applyNumberFormat="1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4" borderId="29" xfId="0" applyNumberFormat="1" applyFont="1" applyFill="1" applyBorder="1" applyAlignment="1" applyProtection="1">
      <alignment horizontal="right" vertical="center"/>
      <protection hidden="1"/>
    </xf>
    <xf numFmtId="4" fontId="10" fillId="4" borderId="12" xfId="0" applyNumberFormat="1" applyFont="1" applyFill="1" applyBorder="1" applyAlignment="1" applyProtection="1">
      <alignment horizontal="right" vertical="center"/>
      <protection hidden="1"/>
    </xf>
    <xf numFmtId="4" fontId="10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55" xfId="0" applyNumberFormat="1" applyFont="1" applyFill="1" applyBorder="1" applyAlignment="1" applyProtection="1">
      <alignment horizontal="right" vertic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5" xfId="0" applyNumberFormat="1" applyFont="1" applyFill="1" applyBorder="1" applyAlignment="1" applyProtection="1">
      <alignment horizontal="right" vertical="center"/>
      <protection hidden="1"/>
    </xf>
    <xf numFmtId="0" fontId="10" fillId="4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4" fontId="10" fillId="4" borderId="42" xfId="0" applyNumberFormat="1" applyFont="1" applyFill="1" applyBorder="1" applyAlignment="1" applyProtection="1">
      <alignment horizontal="right" vertical="center"/>
      <protection hidden="1"/>
    </xf>
    <xf numFmtId="0" fontId="10" fillId="4" borderId="66" xfId="0" applyFont="1" applyFill="1" applyBorder="1" applyAlignment="1" applyProtection="1">
      <alignment horizontal="right" vertical="center"/>
      <protection hidden="1"/>
    </xf>
    <xf numFmtId="0" fontId="10" fillId="4" borderId="43" xfId="0" applyFont="1" applyFill="1" applyBorder="1" applyAlignment="1" applyProtection="1">
      <alignment horizontal="right" vertical="center"/>
      <protection hidden="1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4" fontId="10" fillId="4" borderId="56" xfId="0" applyNumberFormat="1" applyFont="1" applyFill="1" applyBorder="1" applyAlignment="1" applyProtection="1">
      <alignment horizontal="right" vertical="center"/>
      <protection hidden="1"/>
    </xf>
    <xf numFmtId="4" fontId="10" fillId="4" borderId="57" xfId="0" applyNumberFormat="1" applyFont="1" applyFill="1" applyBorder="1" applyAlignment="1" applyProtection="1">
      <alignment horizontal="right" vertical="center"/>
      <protection hidden="1"/>
    </xf>
    <xf numFmtId="4" fontId="10" fillId="4" borderId="49" xfId="0" applyNumberFormat="1" applyFont="1" applyFill="1" applyBorder="1" applyAlignment="1" applyProtection="1">
      <alignment horizontal="right" vertical="center"/>
      <protection hidden="1"/>
    </xf>
    <xf numFmtId="0" fontId="23" fillId="4" borderId="2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 applyProtection="1">
      <alignment horizontal="right" vertical="center"/>
      <protection hidden="1"/>
    </xf>
    <xf numFmtId="0" fontId="23" fillId="4" borderId="40" xfId="0" applyFont="1" applyFill="1" applyBorder="1" applyAlignment="1" applyProtection="1">
      <alignment horizontal="right" vertical="center"/>
      <protection hidden="1"/>
    </xf>
    <xf numFmtId="0" fontId="23" fillId="4" borderId="24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8" xfId="0" applyNumberFormat="1" applyFont="1" applyFill="1" applyBorder="1" applyAlignment="1">
      <alignment horizontal="center" vertical="center"/>
    </xf>
    <xf numFmtId="4" fontId="22" fillId="4" borderId="1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" fontId="10" fillId="4" borderId="66" xfId="0" applyNumberFormat="1" applyFont="1" applyFill="1" applyBorder="1" applyAlignment="1" applyProtection="1">
      <alignment horizontal="right" vertical="center"/>
      <protection hidden="1"/>
    </xf>
    <xf numFmtId="4" fontId="10" fillId="4" borderId="43" xfId="0" applyNumberFormat="1" applyFont="1" applyFill="1" applyBorder="1" applyAlignment="1" applyProtection="1">
      <alignment horizontal="right" vertical="center"/>
      <protection hidden="1"/>
    </xf>
    <xf numFmtId="4" fontId="10" fillId="4" borderId="22" xfId="0" applyNumberFormat="1" applyFont="1" applyFill="1" applyBorder="1" applyAlignment="1" applyProtection="1">
      <alignment horizontal="right" vertical="center"/>
      <protection hidden="1"/>
    </xf>
    <xf numFmtId="4" fontId="10" fillId="4" borderId="40" xfId="0" applyNumberFormat="1" applyFont="1" applyFill="1" applyBorder="1" applyAlignment="1" applyProtection="1">
      <alignment horizontal="right" vertical="center"/>
      <protection hidden="1"/>
    </xf>
    <xf numFmtId="4" fontId="10" fillId="4" borderId="24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 applyProtection="1">
      <alignment horizontal="right" vertical="center"/>
      <protection hidden="1"/>
    </xf>
    <xf numFmtId="4" fontId="23" fillId="2" borderId="8" xfId="0" applyNumberFormat="1" applyFont="1" applyFill="1" applyBorder="1" applyAlignment="1" applyProtection="1">
      <alignment horizontal="right" vertical="center"/>
      <protection hidden="1"/>
    </xf>
    <xf numFmtId="4" fontId="23" fillId="2" borderId="11" xfId="0" applyNumberFormat="1" applyFont="1" applyFill="1" applyBorder="1" applyAlignment="1" applyProtection="1">
      <alignment horizontal="right" vertical="center"/>
      <protection hidden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/>
      <protection locked="0"/>
    </xf>
    <xf numFmtId="49" fontId="11" fillId="3" borderId="18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/>
    <xf numFmtId="4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left" vertical="top" wrapText="1"/>
      <protection locked="0"/>
    </xf>
    <xf numFmtId="49" fontId="7" fillId="0" borderId="64" xfId="0" applyNumberFormat="1" applyFont="1" applyFill="1" applyBorder="1" applyAlignment="1" applyProtection="1">
      <alignment horizontal="left" vertical="top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72" xfId="0" applyFont="1" applyFill="1" applyBorder="1" applyAlignment="1">
      <alignment horizontal="center" vertical="center" textRotation="90" wrapText="1"/>
    </xf>
    <xf numFmtId="0" fontId="0" fillId="0" borderId="72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vertical="center" textRotation="90" wrapText="1"/>
    </xf>
    <xf numFmtId="0" fontId="14" fillId="0" borderId="73" xfId="0" applyFont="1" applyFill="1" applyBorder="1" applyAlignment="1">
      <alignment vertical="center" textRotation="90" wrapText="1"/>
    </xf>
    <xf numFmtId="0" fontId="13" fillId="0" borderId="73" xfId="0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2" xfId="0" applyFont="1" applyFill="1" applyBorder="1" applyAlignment="1">
      <alignment horizontal="center" vertical="center" textRotation="90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center" textRotation="90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right"/>
      <protection locked="0"/>
    </xf>
    <xf numFmtId="0" fontId="14" fillId="3" borderId="42" xfId="0" applyFont="1" applyFill="1" applyBorder="1" applyAlignment="1">
      <alignment horizontal="center"/>
    </xf>
    <xf numFmtId="4" fontId="1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3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44" xfId="0" applyNumberFormat="1" applyFont="1" applyBorder="1" applyAlignment="1">
      <alignment horizontal="center" vertical="center" textRotation="90"/>
    </xf>
    <xf numFmtId="2" fontId="10" fillId="0" borderId="25" xfId="0" applyNumberFormat="1" applyFont="1" applyBorder="1" applyAlignment="1">
      <alignment horizontal="center" vertical="center" textRotation="90"/>
    </xf>
    <xf numFmtId="2" fontId="10" fillId="0" borderId="45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workbookViewId="0">
      <selection activeCell="N7" sqref="N7"/>
    </sheetView>
  </sheetViews>
  <sheetFormatPr defaultRowHeight="12.75"/>
  <cols>
    <col min="2" max="2" width="38.7109375" customWidth="1"/>
    <col min="4" max="4" width="2.42578125" customWidth="1"/>
    <col min="5" max="5" width="11" customWidth="1"/>
    <col min="6" max="6" width="14.85546875" customWidth="1"/>
    <col min="7" max="7" width="6.28515625" customWidth="1"/>
    <col min="8" max="8" width="1.140625" customWidth="1"/>
    <col min="9" max="9" width="10.42578125" customWidth="1"/>
  </cols>
  <sheetData>
    <row r="1" spans="1:9">
      <c r="A1" s="285" t="s">
        <v>137</v>
      </c>
      <c r="B1" s="285"/>
      <c r="C1" s="285"/>
      <c r="D1" s="285"/>
      <c r="E1" s="285"/>
      <c r="F1" s="285"/>
      <c r="G1" s="285"/>
      <c r="H1" s="285"/>
      <c r="I1" s="285"/>
    </row>
    <row r="2" spans="1:9">
      <c r="A2" s="285"/>
      <c r="B2" s="285"/>
      <c r="C2" s="285"/>
      <c r="D2" s="285"/>
      <c r="E2" s="285"/>
      <c r="F2" s="285"/>
      <c r="G2" s="285"/>
      <c r="H2" s="285"/>
      <c r="I2" s="285"/>
    </row>
    <row r="3" spans="1:9" ht="18">
      <c r="A3" s="83"/>
      <c r="B3" s="83"/>
      <c r="C3" s="83"/>
      <c r="D3" s="83"/>
      <c r="E3" s="83"/>
      <c r="F3" s="83"/>
      <c r="G3" s="83"/>
      <c r="H3" s="83"/>
      <c r="I3" s="83"/>
    </row>
    <row r="4" spans="1:9">
      <c r="A4" s="71"/>
      <c r="B4" s="71"/>
      <c r="C4" s="71"/>
      <c r="D4" s="71"/>
      <c r="E4" s="71"/>
      <c r="F4" s="71"/>
      <c r="G4" s="71"/>
      <c r="H4" s="71"/>
      <c r="I4" s="71"/>
    </row>
    <row r="5" spans="1:9" ht="13.5" thickBot="1">
      <c r="A5" s="71" t="s">
        <v>133</v>
      </c>
      <c r="B5" s="71"/>
      <c r="C5" s="71"/>
      <c r="D5" s="71"/>
      <c r="E5" s="71" t="s">
        <v>132</v>
      </c>
      <c r="F5" s="255"/>
      <c r="G5" s="255"/>
      <c r="H5" s="255"/>
      <c r="I5" s="255"/>
    </row>
    <row r="6" spans="1:9" ht="30" customHeight="1" thickBot="1">
      <c r="A6" s="300" t="s">
        <v>134</v>
      </c>
      <c r="B6" s="301"/>
      <c r="C6" s="298" t="s">
        <v>3</v>
      </c>
      <c r="D6" s="298"/>
      <c r="E6" s="298"/>
      <c r="F6" s="298"/>
      <c r="G6" s="298"/>
      <c r="H6" s="298"/>
      <c r="I6" s="299"/>
    </row>
    <row r="7" spans="1:9" ht="30" customHeight="1" thickBot="1">
      <c r="A7" s="85" t="s">
        <v>114</v>
      </c>
      <c r="B7" s="84" t="s">
        <v>115</v>
      </c>
      <c r="C7" s="256">
        <v>0</v>
      </c>
      <c r="D7" s="256"/>
      <c r="E7" s="256"/>
      <c r="F7" s="256"/>
      <c r="G7" s="256"/>
      <c r="H7" s="256"/>
      <c r="I7" s="257"/>
    </row>
    <row r="8" spans="1:9" ht="30" customHeight="1" thickBot="1">
      <c r="A8" s="302" t="s">
        <v>116</v>
      </c>
      <c r="B8" s="72" t="s">
        <v>135</v>
      </c>
      <c r="C8" s="292">
        <v>0</v>
      </c>
      <c r="D8" s="293"/>
      <c r="E8" s="293"/>
      <c r="F8" s="293"/>
      <c r="G8" s="293"/>
      <c r="H8" s="293"/>
      <c r="I8" s="294"/>
    </row>
    <row r="9" spans="1:9" ht="30" customHeight="1" thickBot="1">
      <c r="A9" s="303"/>
      <c r="B9" s="318" t="s">
        <v>117</v>
      </c>
      <c r="C9" s="194" t="s">
        <v>1</v>
      </c>
      <c r="D9" s="80" t="s">
        <v>118</v>
      </c>
      <c r="E9" s="76" t="s">
        <v>136</v>
      </c>
      <c r="F9" s="295" t="s">
        <v>3</v>
      </c>
      <c r="G9" s="296"/>
      <c r="H9" s="296"/>
      <c r="I9" s="297"/>
    </row>
    <row r="10" spans="1:9" ht="30" customHeight="1">
      <c r="A10" s="303"/>
      <c r="B10" s="319"/>
      <c r="C10" s="195">
        <v>100</v>
      </c>
      <c r="D10" s="81" t="s">
        <v>118</v>
      </c>
      <c r="E10" s="159"/>
      <c r="F10" s="258">
        <f t="shared" ref="F10:F15" si="0">C10*E10</f>
        <v>0</v>
      </c>
      <c r="G10" s="259"/>
      <c r="H10" s="259"/>
      <c r="I10" s="260"/>
    </row>
    <row r="11" spans="1:9" ht="30" customHeight="1">
      <c r="A11" s="303"/>
      <c r="B11" s="197" t="s">
        <v>164</v>
      </c>
      <c r="C11" s="166">
        <v>50</v>
      </c>
      <c r="D11" s="74" t="s">
        <v>118</v>
      </c>
      <c r="E11" s="160"/>
      <c r="F11" s="261">
        <f t="shared" si="0"/>
        <v>0</v>
      </c>
      <c r="G11" s="262"/>
      <c r="H11" s="262"/>
      <c r="I11" s="263"/>
    </row>
    <row r="12" spans="1:9" ht="30" customHeight="1">
      <c r="A12" s="303"/>
      <c r="B12" s="197" t="s">
        <v>165</v>
      </c>
      <c r="C12" s="166">
        <v>50</v>
      </c>
      <c r="D12" s="74" t="s">
        <v>118</v>
      </c>
      <c r="E12" s="160"/>
      <c r="F12" s="261">
        <f t="shared" si="0"/>
        <v>0</v>
      </c>
      <c r="G12" s="262"/>
      <c r="H12" s="262"/>
      <c r="I12" s="263"/>
    </row>
    <row r="13" spans="1:9" ht="30" customHeight="1">
      <c r="A13" s="303"/>
      <c r="B13" s="197" t="s">
        <v>166</v>
      </c>
      <c r="C13" s="166">
        <v>50</v>
      </c>
      <c r="D13" s="74" t="s">
        <v>118</v>
      </c>
      <c r="E13" s="160"/>
      <c r="F13" s="261">
        <f t="shared" si="0"/>
        <v>0</v>
      </c>
      <c r="G13" s="262"/>
      <c r="H13" s="262"/>
      <c r="I13" s="263"/>
    </row>
    <row r="14" spans="1:9" ht="30" customHeight="1">
      <c r="A14" s="303"/>
      <c r="B14" s="197" t="s">
        <v>167</v>
      </c>
      <c r="C14" s="166">
        <v>25</v>
      </c>
      <c r="D14" s="74" t="s">
        <v>118</v>
      </c>
      <c r="E14" s="160"/>
      <c r="F14" s="261">
        <f t="shared" si="0"/>
        <v>0</v>
      </c>
      <c r="G14" s="262"/>
      <c r="H14" s="262"/>
      <c r="I14" s="263"/>
    </row>
    <row r="15" spans="1:9" ht="30" customHeight="1" thickBot="1">
      <c r="A15" s="303"/>
      <c r="B15" s="198" t="s">
        <v>168</v>
      </c>
      <c r="C15" s="196">
        <v>25</v>
      </c>
      <c r="D15" s="82" t="s">
        <v>118</v>
      </c>
      <c r="E15" s="161"/>
      <c r="F15" s="252">
        <f t="shared" si="0"/>
        <v>0</v>
      </c>
      <c r="G15" s="253"/>
      <c r="H15" s="253"/>
      <c r="I15" s="254"/>
    </row>
    <row r="16" spans="1:9" ht="30" customHeight="1" thickBot="1">
      <c r="A16" s="304"/>
      <c r="B16" s="320" t="s">
        <v>119</v>
      </c>
      <c r="C16" s="321"/>
      <c r="D16" s="321"/>
      <c r="E16" s="322"/>
      <c r="F16" s="192">
        <f>SUM(F10:H15)</f>
        <v>0</v>
      </c>
      <c r="G16" s="305">
        <f>C8</f>
        <v>0</v>
      </c>
      <c r="H16" s="306"/>
      <c r="I16" s="193">
        <f>F16*G16</f>
        <v>0</v>
      </c>
    </row>
    <row r="17" spans="1:9" ht="30" customHeight="1" thickBot="1">
      <c r="A17" s="286" t="s">
        <v>120</v>
      </c>
      <c r="B17" s="289" t="s">
        <v>121</v>
      </c>
      <c r="C17" s="75" t="s">
        <v>1</v>
      </c>
      <c r="D17" s="80" t="s">
        <v>118</v>
      </c>
      <c r="E17" s="76" t="s">
        <v>136</v>
      </c>
      <c r="F17" s="295" t="s">
        <v>3</v>
      </c>
      <c r="G17" s="296"/>
      <c r="H17" s="296"/>
      <c r="I17" s="297"/>
    </row>
    <row r="18" spans="1:9" ht="30" customHeight="1">
      <c r="A18" s="287"/>
      <c r="B18" s="290"/>
      <c r="C18" s="86">
        <v>25</v>
      </c>
      <c r="D18" s="73" t="s">
        <v>118</v>
      </c>
      <c r="E18" s="162"/>
      <c r="F18" s="270">
        <f>E18*C18</f>
        <v>0</v>
      </c>
      <c r="G18" s="307"/>
      <c r="H18" s="307"/>
      <c r="I18" s="308"/>
    </row>
    <row r="19" spans="1:9" ht="30" customHeight="1" thickBot="1">
      <c r="A19" s="287"/>
      <c r="B19" s="290"/>
      <c r="C19" s="87">
        <v>12</v>
      </c>
      <c r="D19" s="88" t="s">
        <v>118</v>
      </c>
      <c r="E19" s="163"/>
      <c r="F19" s="309">
        <f>E19*C19</f>
        <v>0</v>
      </c>
      <c r="G19" s="310"/>
      <c r="H19" s="310"/>
      <c r="I19" s="311"/>
    </row>
    <row r="20" spans="1:9" ht="30" customHeight="1" thickBot="1">
      <c r="A20" s="288"/>
      <c r="B20" s="291"/>
      <c r="C20" s="312" t="s">
        <v>122</v>
      </c>
      <c r="D20" s="313"/>
      <c r="E20" s="314"/>
      <c r="F20" s="315">
        <f>SUM(F18:F19)</f>
        <v>0</v>
      </c>
      <c r="G20" s="316"/>
      <c r="H20" s="316"/>
      <c r="I20" s="317"/>
    </row>
    <row r="21" spans="1:9" ht="30" customHeight="1">
      <c r="A21" s="264" t="s">
        <v>123</v>
      </c>
      <c r="B21" s="79" t="s">
        <v>124</v>
      </c>
      <c r="C21" s="267" t="s">
        <v>114</v>
      </c>
      <c r="D21" s="268"/>
      <c r="E21" s="269"/>
      <c r="F21" s="270">
        <f>C7</f>
        <v>0</v>
      </c>
      <c r="G21" s="271"/>
      <c r="H21" s="271"/>
      <c r="I21" s="272"/>
    </row>
    <row r="22" spans="1:9" ht="30" customHeight="1">
      <c r="A22" s="265"/>
      <c r="B22" s="77" t="s">
        <v>125</v>
      </c>
      <c r="C22" s="273" t="s">
        <v>126</v>
      </c>
      <c r="D22" s="274"/>
      <c r="E22" s="275"/>
      <c r="F22" s="276">
        <f>I16+F20</f>
        <v>0</v>
      </c>
      <c r="G22" s="277"/>
      <c r="H22" s="277"/>
      <c r="I22" s="278"/>
    </row>
    <row r="23" spans="1:9" ht="30" customHeight="1" thickBot="1">
      <c r="A23" s="266"/>
      <c r="B23" s="78" t="s">
        <v>127</v>
      </c>
      <c r="C23" s="279" t="s">
        <v>128</v>
      </c>
      <c r="D23" s="280"/>
      <c r="E23" s="281"/>
      <c r="F23" s="282">
        <f>F21-F22</f>
        <v>0</v>
      </c>
      <c r="G23" s="283"/>
      <c r="H23" s="283"/>
      <c r="I23" s="284"/>
    </row>
    <row r="24" spans="1:9">
      <c r="A24" s="71" t="s">
        <v>129</v>
      </c>
      <c r="B24" s="71"/>
      <c r="C24" s="71" t="s">
        <v>130</v>
      </c>
      <c r="D24" s="71"/>
      <c r="E24" s="71"/>
      <c r="F24" s="71"/>
      <c r="G24" s="71" t="s">
        <v>131</v>
      </c>
      <c r="H24" s="71"/>
      <c r="I24" s="71"/>
    </row>
  </sheetData>
  <sheetProtection algorithmName="SHA-512" hashValue="9A8EPwQI1NVw6NEOFK5pEpYjwflT7xGGidR3M9dV/V+MF9EFXZhfNSzQTKxUfN4tyU6q2Pwer+NLL879dkpO9Q==" saltValue="FLVJKFwGyTGD/9PmlBtrAQ==" spinCount="100000" sheet="1" objects="1" scenarios="1"/>
  <mergeCells count="31">
    <mergeCell ref="A1:I2"/>
    <mergeCell ref="A17:A20"/>
    <mergeCell ref="B17:B20"/>
    <mergeCell ref="C8:I8"/>
    <mergeCell ref="F9:I9"/>
    <mergeCell ref="F17:I17"/>
    <mergeCell ref="C6:I6"/>
    <mergeCell ref="A6:B6"/>
    <mergeCell ref="A8:A16"/>
    <mergeCell ref="G16:H16"/>
    <mergeCell ref="F18:I18"/>
    <mergeCell ref="F19:I19"/>
    <mergeCell ref="C20:E20"/>
    <mergeCell ref="F20:I20"/>
    <mergeCell ref="B9:B10"/>
    <mergeCell ref="B16:E16"/>
    <mergeCell ref="A21:A23"/>
    <mergeCell ref="C21:E21"/>
    <mergeCell ref="F21:I21"/>
    <mergeCell ref="C22:E22"/>
    <mergeCell ref="F22:I22"/>
    <mergeCell ref="C23:E23"/>
    <mergeCell ref="F23:I23"/>
    <mergeCell ref="F15:I15"/>
    <mergeCell ref="F5:I5"/>
    <mergeCell ref="C7:I7"/>
    <mergeCell ref="F10:I10"/>
    <mergeCell ref="F11:I11"/>
    <mergeCell ref="F13:I13"/>
    <mergeCell ref="F14:I14"/>
    <mergeCell ref="F12:I12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tabSelected="1" topLeftCell="A16" zoomScaleNormal="100" workbookViewId="0">
      <selection activeCell="E22" sqref="E22:H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4" t="s">
        <v>160</v>
      </c>
      <c r="B2" s="324"/>
      <c r="C2" s="324"/>
      <c r="D2" s="324"/>
      <c r="E2" s="324"/>
      <c r="F2" s="188" t="s">
        <v>153</v>
      </c>
      <c r="G2" s="189" t="s">
        <v>174</v>
      </c>
      <c r="H2" s="165"/>
    </row>
    <row r="3" spans="1:13" ht="26.25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15.75" thickBot="1">
      <c r="A5" s="12" t="s">
        <v>11</v>
      </c>
      <c r="B5" s="12"/>
      <c r="C5" s="12"/>
      <c r="D5" s="37" t="s">
        <v>40</v>
      </c>
      <c r="E5" s="516"/>
      <c r="F5" s="516"/>
      <c r="G5" s="516"/>
      <c r="H5" s="516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45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45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45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45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11" t="s">
        <v>170</v>
      </c>
      <c r="B15" s="512"/>
      <c r="C15" s="512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8" t="s">
        <v>172</v>
      </c>
      <c r="B16" s="339"/>
      <c r="C16" s="339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514" t="s">
        <v>76</v>
      </c>
      <c r="B19" s="515"/>
      <c r="C19" s="515"/>
      <c r="D19" s="49">
        <v>140</v>
      </c>
      <c r="E19" s="111"/>
      <c r="F19" s="185">
        <f>D19*E19</f>
        <v>0</v>
      </c>
      <c r="G19" s="111"/>
      <c r="H19" s="112"/>
      <c r="J19" s="6"/>
    </row>
    <row r="20" spans="1:12" s="4" customFormat="1" ht="45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16" t="s">
        <v>12</v>
      </c>
      <c r="G21" s="187">
        <f>SUM(G9:G11)+SUM(G17:G19)+G15+G16</f>
        <v>0</v>
      </c>
      <c r="H21" s="58" t="s">
        <v>12</v>
      </c>
    </row>
    <row r="22" spans="1:12" ht="45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SUM(F15:F19)+SUM(F9:F11)</f>
        <v>0</v>
      </c>
      <c r="F22" s="501"/>
      <c r="G22" s="501"/>
      <c r="H22" s="369"/>
      <c r="L22" s="46"/>
    </row>
    <row r="23" spans="1:12" ht="87" customHeight="1">
      <c r="A23" s="367" t="s">
        <v>34</v>
      </c>
      <c r="B23" s="367"/>
      <c r="C23" s="367"/>
      <c r="D23" s="367"/>
      <c r="E23" s="367"/>
      <c r="F23" s="367"/>
      <c r="G23" s="367"/>
      <c r="H23" s="367"/>
    </row>
    <row r="24" spans="1:12" ht="20.25" customHeight="1">
      <c r="A24" s="367" t="s">
        <v>82</v>
      </c>
      <c r="B24" s="367"/>
      <c r="C24" s="367"/>
      <c r="D24" s="367"/>
      <c r="E24" s="367"/>
      <c r="F24" s="367"/>
      <c r="G24" s="367"/>
      <c r="H24" s="367"/>
    </row>
  </sheetData>
  <sheetProtection algorithmName="SHA-512" hashValue="k6YXBKtZ3rY/etk8RruZRTvyzenR1kGPCReJti80BboTGDfQ0az1JQZrxc6qd5eYtWnhmx3tCgEhfQ1Jx9MhUg==" saltValue="dS3KKCo8cbSi22koxS4moA==" spinCount="100000" sheet="1" objects="1" scenarios="1"/>
  <mergeCells count="22">
    <mergeCell ref="A10:C10"/>
    <mergeCell ref="A11:C11"/>
    <mergeCell ref="A20:C20"/>
    <mergeCell ref="A12:H12"/>
    <mergeCell ref="A13:H13"/>
    <mergeCell ref="A14:C14"/>
    <mergeCell ref="A2:E2"/>
    <mergeCell ref="A24:H24"/>
    <mergeCell ref="A18:C18"/>
    <mergeCell ref="A19:C19"/>
    <mergeCell ref="A21:C21"/>
    <mergeCell ref="B22:D22"/>
    <mergeCell ref="E22:H22"/>
    <mergeCell ref="A23:H23"/>
    <mergeCell ref="A17:C17"/>
    <mergeCell ref="E5:H5"/>
    <mergeCell ref="A6:H6"/>
    <mergeCell ref="A7:H7"/>
    <mergeCell ref="A8:C8"/>
    <mergeCell ref="A15:C15"/>
    <mergeCell ref="A16:C16"/>
    <mergeCell ref="A9:C9"/>
  </mergeCells>
  <pageMargins left="0.14000000000000001" right="0.13" top="0.47244094488188981" bottom="0.74803149606299213" header="0.31496062992125984" footer="0.31496062992125984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2"/>
  <sheetViews>
    <sheetView workbookViewId="0">
      <selection activeCell="J7" sqref="J7"/>
    </sheetView>
  </sheetViews>
  <sheetFormatPr defaultRowHeight="12.75"/>
  <cols>
    <col min="1" max="1" width="4.42578125" bestFit="1" customWidth="1"/>
    <col min="2" max="2" width="43.28515625" customWidth="1"/>
    <col min="3" max="5" width="11.140625" bestFit="1" customWidth="1"/>
    <col min="6" max="7" width="11.140625" customWidth="1"/>
    <col min="8" max="10" width="11.140625" bestFit="1" customWidth="1"/>
    <col min="11" max="11" width="19.5703125" bestFit="1" customWidth="1"/>
    <col min="12" max="12" width="15.28515625" customWidth="1"/>
    <col min="13" max="13" width="6" customWidth="1"/>
    <col min="14" max="14" width="5.5703125" customWidth="1"/>
  </cols>
  <sheetData>
    <row r="1" spans="1:14">
      <c r="A1" s="529" t="s">
        <v>93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1:14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>
      <c r="A3" s="530" t="s">
        <v>176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</row>
    <row r="4" spans="1:14" ht="13.5" thickBot="1"/>
    <row r="5" spans="1:14" ht="31.5" customHeight="1">
      <c r="A5" s="532" t="s">
        <v>83</v>
      </c>
      <c r="B5" s="534" t="s">
        <v>84</v>
      </c>
      <c r="C5" s="532" t="s">
        <v>85</v>
      </c>
      <c r="D5" s="533"/>
      <c r="E5" s="534"/>
      <c r="F5" s="539" t="s">
        <v>86</v>
      </c>
      <c r="G5" s="540"/>
      <c r="H5" s="540"/>
      <c r="I5" s="540"/>
      <c r="J5" s="541"/>
      <c r="K5" s="517" t="s">
        <v>87</v>
      </c>
      <c r="L5" s="520" t="s">
        <v>3</v>
      </c>
      <c r="M5" s="523" t="s">
        <v>88</v>
      </c>
      <c r="N5" s="526" t="s">
        <v>89</v>
      </c>
    </row>
    <row r="6" spans="1:14" ht="24.95" customHeight="1">
      <c r="A6" s="535"/>
      <c r="B6" s="537"/>
      <c r="C6" s="62" t="s">
        <v>90</v>
      </c>
      <c r="D6" s="61" t="s">
        <v>91</v>
      </c>
      <c r="E6" s="207" t="s">
        <v>92</v>
      </c>
      <c r="F6" s="216" t="s">
        <v>170</v>
      </c>
      <c r="G6" s="217" t="s">
        <v>171</v>
      </c>
      <c r="H6" s="208" t="s">
        <v>90</v>
      </c>
      <c r="I6" s="61" t="s">
        <v>91</v>
      </c>
      <c r="J6" s="63" t="s">
        <v>92</v>
      </c>
      <c r="K6" s="518"/>
      <c r="L6" s="521"/>
      <c r="M6" s="524"/>
      <c r="N6" s="527"/>
    </row>
    <row r="7" spans="1:14" ht="63" customHeight="1" thickBot="1">
      <c r="A7" s="536"/>
      <c r="B7" s="538"/>
      <c r="C7" s="64">
        <v>40</v>
      </c>
      <c r="D7" s="65">
        <v>60</v>
      </c>
      <c r="E7" s="200">
        <v>80</v>
      </c>
      <c r="F7" s="199">
        <v>450</v>
      </c>
      <c r="G7" s="65">
        <v>400</v>
      </c>
      <c r="H7" s="209">
        <v>70</v>
      </c>
      <c r="I7" s="65">
        <v>110</v>
      </c>
      <c r="J7" s="66">
        <v>140</v>
      </c>
      <c r="K7" s="519"/>
      <c r="L7" s="522"/>
      <c r="M7" s="525"/>
      <c r="N7" s="528"/>
    </row>
    <row r="8" spans="1:14" ht="30" customHeight="1">
      <c r="A8" s="113">
        <v>1</v>
      </c>
      <c r="B8" s="114"/>
      <c r="C8" s="115"/>
      <c r="D8" s="116"/>
      <c r="E8" s="114"/>
      <c r="F8" s="212"/>
      <c r="G8" s="213"/>
      <c r="H8" s="214"/>
      <c r="I8" s="213"/>
      <c r="J8" s="215"/>
      <c r="K8" s="118"/>
      <c r="L8" s="118"/>
      <c r="M8" s="115"/>
      <c r="N8" s="117"/>
    </row>
    <row r="9" spans="1:14" ht="30" customHeight="1">
      <c r="A9" s="119">
        <v>2</v>
      </c>
      <c r="B9" s="120"/>
      <c r="C9" s="121"/>
      <c r="D9" s="122"/>
      <c r="E9" s="120"/>
      <c r="F9" s="121"/>
      <c r="G9" s="122"/>
      <c r="H9" s="210"/>
      <c r="I9" s="122"/>
      <c r="J9" s="123"/>
      <c r="K9" s="124"/>
      <c r="L9" s="124"/>
      <c r="M9" s="121"/>
      <c r="N9" s="123"/>
    </row>
    <row r="10" spans="1:14" ht="30" customHeight="1">
      <c r="A10" s="119">
        <v>3</v>
      </c>
      <c r="B10" s="120"/>
      <c r="C10" s="121"/>
      <c r="D10" s="122"/>
      <c r="E10" s="120"/>
      <c r="F10" s="121"/>
      <c r="G10" s="122"/>
      <c r="H10" s="210"/>
      <c r="I10" s="122"/>
      <c r="J10" s="123"/>
      <c r="K10" s="124"/>
      <c r="L10" s="124"/>
      <c r="M10" s="121"/>
      <c r="N10" s="123"/>
    </row>
    <row r="11" spans="1:14" ht="30" customHeight="1">
      <c r="A11" s="119">
        <v>4</v>
      </c>
      <c r="B11" s="120"/>
      <c r="C11" s="121"/>
      <c r="D11" s="122"/>
      <c r="E11" s="120"/>
      <c r="F11" s="121"/>
      <c r="G11" s="122"/>
      <c r="H11" s="210"/>
      <c r="I11" s="122"/>
      <c r="J11" s="123"/>
      <c r="K11" s="124"/>
      <c r="L11" s="124"/>
      <c r="M11" s="121"/>
      <c r="N11" s="123"/>
    </row>
    <row r="12" spans="1:14" ht="30" customHeight="1">
      <c r="A12" s="119">
        <v>5</v>
      </c>
      <c r="B12" s="120"/>
      <c r="C12" s="121"/>
      <c r="D12" s="122"/>
      <c r="E12" s="120"/>
      <c r="F12" s="121"/>
      <c r="G12" s="122"/>
      <c r="H12" s="210"/>
      <c r="I12" s="122"/>
      <c r="J12" s="123"/>
      <c r="K12" s="124"/>
      <c r="L12" s="124"/>
      <c r="M12" s="121"/>
      <c r="N12" s="123"/>
    </row>
    <row r="13" spans="1:14" ht="30" customHeight="1">
      <c r="A13" s="119">
        <v>6</v>
      </c>
      <c r="B13" s="120"/>
      <c r="C13" s="121"/>
      <c r="D13" s="122"/>
      <c r="E13" s="120"/>
      <c r="F13" s="121"/>
      <c r="G13" s="122"/>
      <c r="H13" s="210"/>
      <c r="I13" s="122"/>
      <c r="J13" s="123"/>
      <c r="K13" s="124"/>
      <c r="L13" s="124"/>
      <c r="M13" s="121"/>
      <c r="N13" s="123"/>
    </row>
    <row r="14" spans="1:14" ht="30" customHeight="1">
      <c r="A14" s="119">
        <v>7</v>
      </c>
      <c r="B14" s="120"/>
      <c r="C14" s="121"/>
      <c r="D14" s="122"/>
      <c r="E14" s="120"/>
      <c r="F14" s="121"/>
      <c r="G14" s="122"/>
      <c r="H14" s="210"/>
      <c r="I14" s="122"/>
      <c r="J14" s="123"/>
      <c r="K14" s="124"/>
      <c r="L14" s="124"/>
      <c r="M14" s="121"/>
      <c r="N14" s="123"/>
    </row>
    <row r="15" spans="1:14" ht="30" customHeight="1">
      <c r="A15" s="119">
        <v>8</v>
      </c>
      <c r="B15" s="120"/>
      <c r="C15" s="121"/>
      <c r="D15" s="122"/>
      <c r="E15" s="120"/>
      <c r="F15" s="121"/>
      <c r="G15" s="122"/>
      <c r="H15" s="210"/>
      <c r="I15" s="122"/>
      <c r="J15" s="123"/>
      <c r="K15" s="124"/>
      <c r="L15" s="124"/>
      <c r="M15" s="121"/>
      <c r="N15" s="123"/>
    </row>
    <row r="16" spans="1:14" ht="30" customHeight="1">
      <c r="A16" s="119">
        <v>9</v>
      </c>
      <c r="B16" s="120"/>
      <c r="C16" s="121"/>
      <c r="D16" s="122"/>
      <c r="E16" s="120"/>
      <c r="F16" s="121"/>
      <c r="G16" s="122"/>
      <c r="H16" s="210"/>
      <c r="I16" s="122"/>
      <c r="J16" s="123"/>
      <c r="K16" s="124"/>
      <c r="L16" s="124"/>
      <c r="M16" s="121"/>
      <c r="N16" s="123"/>
    </row>
    <row r="17" spans="1:14" ht="30" customHeight="1">
      <c r="A17" s="119">
        <v>10</v>
      </c>
      <c r="B17" s="120"/>
      <c r="C17" s="121"/>
      <c r="D17" s="122"/>
      <c r="E17" s="120"/>
      <c r="F17" s="121"/>
      <c r="G17" s="122"/>
      <c r="H17" s="210"/>
      <c r="I17" s="122"/>
      <c r="J17" s="123"/>
      <c r="K17" s="124"/>
      <c r="L17" s="124"/>
      <c r="M17" s="121"/>
      <c r="N17" s="123"/>
    </row>
    <row r="18" spans="1:14" ht="30" customHeight="1">
      <c r="A18" s="119">
        <v>11</v>
      </c>
      <c r="B18" s="120"/>
      <c r="C18" s="121"/>
      <c r="D18" s="122"/>
      <c r="E18" s="120"/>
      <c r="F18" s="121"/>
      <c r="G18" s="122"/>
      <c r="H18" s="210"/>
      <c r="I18" s="122"/>
      <c r="J18" s="123"/>
      <c r="K18" s="124"/>
      <c r="L18" s="124"/>
      <c r="M18" s="121"/>
      <c r="N18" s="123"/>
    </row>
    <row r="19" spans="1:14" ht="30" customHeight="1">
      <c r="A19" s="119">
        <v>12</v>
      </c>
      <c r="B19" s="120"/>
      <c r="C19" s="121"/>
      <c r="D19" s="122"/>
      <c r="E19" s="120"/>
      <c r="F19" s="121"/>
      <c r="G19" s="122"/>
      <c r="H19" s="210"/>
      <c r="I19" s="122"/>
      <c r="J19" s="123"/>
      <c r="K19" s="124"/>
      <c r="L19" s="124"/>
      <c r="M19" s="121"/>
      <c r="N19" s="123"/>
    </row>
    <row r="20" spans="1:14" ht="30" customHeight="1">
      <c r="A20" s="119">
        <v>13</v>
      </c>
      <c r="B20" s="120"/>
      <c r="C20" s="121"/>
      <c r="D20" s="122"/>
      <c r="E20" s="120"/>
      <c r="F20" s="121"/>
      <c r="G20" s="122"/>
      <c r="H20" s="210"/>
      <c r="I20" s="122"/>
      <c r="J20" s="123"/>
      <c r="K20" s="124"/>
      <c r="L20" s="124"/>
      <c r="M20" s="121"/>
      <c r="N20" s="123"/>
    </row>
    <row r="21" spans="1:14" ht="30" customHeight="1">
      <c r="A21" s="119">
        <v>14</v>
      </c>
      <c r="B21" s="120"/>
      <c r="C21" s="121"/>
      <c r="D21" s="122"/>
      <c r="E21" s="120"/>
      <c r="F21" s="121"/>
      <c r="G21" s="122"/>
      <c r="H21" s="210"/>
      <c r="I21" s="122"/>
      <c r="J21" s="123"/>
      <c r="K21" s="124"/>
      <c r="L21" s="124"/>
      <c r="M21" s="121"/>
      <c r="N21" s="123"/>
    </row>
    <row r="22" spans="1:14" ht="30" customHeight="1" thickBot="1">
      <c r="A22" s="125">
        <v>15</v>
      </c>
      <c r="B22" s="126"/>
      <c r="C22" s="127"/>
      <c r="D22" s="128"/>
      <c r="E22" s="126"/>
      <c r="F22" s="127"/>
      <c r="G22" s="128"/>
      <c r="H22" s="211"/>
      <c r="I22" s="128"/>
      <c r="J22" s="129"/>
      <c r="K22" s="130"/>
      <c r="L22" s="130"/>
      <c r="M22" s="127"/>
      <c r="N22" s="129"/>
    </row>
  </sheetData>
  <sheetProtection algorithmName="SHA-512" hashValue="+61wBohOR9p3gW1xFI6FAg2hlenpunQ+4xDXBDhqNkmIkKc5n0Cyj2mk2HEXSEWxAlO15AbfJThaPvvvFV41pA==" saltValue="wHak29dcDGIlf7NzGmS5SA==" spinCount="100000" sheet="1" objects="1" scenarios="1"/>
  <mergeCells count="10">
    <mergeCell ref="K5:K7"/>
    <mergeCell ref="L5:L7"/>
    <mergeCell ref="M5:M7"/>
    <mergeCell ref="N5:N7"/>
    <mergeCell ref="A1:N2"/>
    <mergeCell ref="A3:N3"/>
    <mergeCell ref="C5:E5"/>
    <mergeCell ref="A5:A7"/>
    <mergeCell ref="B5:B7"/>
    <mergeCell ref="F5:J5"/>
  </mergeCells>
  <pageMargins left="0.25" right="0.25" top="0.3" bottom="0.31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9"/>
  <sheetViews>
    <sheetView zoomScaleNormal="100" workbookViewId="0">
      <selection activeCell="B5" sqref="B5"/>
    </sheetView>
  </sheetViews>
  <sheetFormatPr defaultRowHeight="20.25" customHeight="1"/>
  <cols>
    <col min="1" max="1" width="9.140625" style="1"/>
    <col min="2" max="2" width="122" style="1" customWidth="1"/>
    <col min="3" max="3" width="9.28515625" style="1" customWidth="1"/>
    <col min="4" max="16384" width="9.140625" style="1"/>
  </cols>
  <sheetData>
    <row r="1" spans="1:7" ht="60" customHeight="1">
      <c r="A1" s="546" t="s">
        <v>177</v>
      </c>
      <c r="B1" s="547"/>
    </row>
    <row r="2" spans="1:7" s="2" customFormat="1" ht="60" customHeight="1">
      <c r="A2" s="542" t="s">
        <v>48</v>
      </c>
      <c r="B2" s="543"/>
    </row>
    <row r="3" spans="1:7" s="5" customFormat="1" ht="60" customHeight="1">
      <c r="A3" s="38">
        <v>1</v>
      </c>
      <c r="B3" s="39" t="s">
        <v>50</v>
      </c>
    </row>
    <row r="4" spans="1:7" s="5" customFormat="1" ht="60" customHeight="1">
      <c r="A4" s="38">
        <v>2</v>
      </c>
      <c r="B4" s="39" t="s">
        <v>44</v>
      </c>
    </row>
    <row r="5" spans="1:7" s="5" customFormat="1" ht="60" customHeight="1">
      <c r="A5" s="38">
        <v>3</v>
      </c>
      <c r="B5" s="39" t="s">
        <v>55</v>
      </c>
    </row>
    <row r="6" spans="1:7" s="5" customFormat="1" ht="60" customHeight="1">
      <c r="A6" s="38">
        <v>4</v>
      </c>
      <c r="B6" s="39" t="s">
        <v>45</v>
      </c>
    </row>
    <row r="7" spans="1:7" s="5" customFormat="1" ht="60" customHeight="1">
      <c r="A7" s="542" t="s">
        <v>49</v>
      </c>
      <c r="B7" s="543"/>
    </row>
    <row r="8" spans="1:7" s="5" customFormat="1" ht="60" customHeight="1">
      <c r="A8" s="38">
        <v>1</v>
      </c>
      <c r="B8" s="40" t="s">
        <v>46</v>
      </c>
    </row>
    <row r="9" spans="1:7" s="4" customFormat="1" ht="60" customHeight="1">
      <c r="A9" s="41">
        <v>2</v>
      </c>
      <c r="B9" s="40" t="s">
        <v>47</v>
      </c>
      <c r="F9" s="24"/>
      <c r="G9" s="25"/>
    </row>
    <row r="10" spans="1:7" s="4" customFormat="1" ht="60" customHeight="1">
      <c r="A10" s="544" t="s">
        <v>53</v>
      </c>
      <c r="B10" s="545"/>
      <c r="F10" s="24"/>
      <c r="G10" s="25"/>
    </row>
    <row r="11" spans="1:7" s="4" customFormat="1" ht="60" customHeight="1">
      <c r="A11" s="41">
        <v>1</v>
      </c>
      <c r="B11" s="42" t="s">
        <v>51</v>
      </c>
      <c r="D11" s="6"/>
    </row>
    <row r="12" spans="1:7" s="4" customFormat="1" ht="60" customHeight="1">
      <c r="A12" s="41">
        <v>2</v>
      </c>
      <c r="B12" s="42" t="s">
        <v>56</v>
      </c>
      <c r="D12" s="6"/>
    </row>
    <row r="13" spans="1:7" s="4" customFormat="1" ht="60" customHeight="1">
      <c r="A13" s="41">
        <v>3</v>
      </c>
      <c r="B13" s="42" t="s">
        <v>57</v>
      </c>
      <c r="D13" s="6"/>
    </row>
    <row r="14" spans="1:7" s="4" customFormat="1" ht="60" customHeight="1">
      <c r="A14" s="41">
        <v>4</v>
      </c>
      <c r="B14" s="42" t="s">
        <v>42</v>
      </c>
      <c r="D14" s="6"/>
    </row>
    <row r="15" spans="1:7" s="4" customFormat="1" ht="60" customHeight="1">
      <c r="A15" s="41">
        <v>5</v>
      </c>
      <c r="B15" s="42" t="s">
        <v>41</v>
      </c>
    </row>
    <row r="16" spans="1:7" s="5" customFormat="1" ht="60" customHeight="1">
      <c r="A16" s="38">
        <v>6</v>
      </c>
      <c r="B16" s="43" t="s">
        <v>58</v>
      </c>
    </row>
    <row r="17" spans="1:2" s="5" customFormat="1" ht="60" customHeight="1">
      <c r="A17" s="544" t="s">
        <v>54</v>
      </c>
      <c r="B17" s="545"/>
    </row>
    <row r="18" spans="1:2" s="5" customFormat="1" ht="60" customHeight="1">
      <c r="A18" s="38">
        <v>1</v>
      </c>
      <c r="B18" s="39" t="s">
        <v>52</v>
      </c>
    </row>
    <row r="19" spans="1:2" s="5" customFormat="1" ht="60" customHeight="1" thickBot="1">
      <c r="A19" s="44">
        <v>2</v>
      </c>
      <c r="B19" s="45" t="s">
        <v>43</v>
      </c>
    </row>
  </sheetData>
  <sheetProtection algorithmName="SHA-512" hashValue="F66fsHFDf32UKW6HeWSnVMCF0pjSPjSeKyV5lvIixXZnwZNauFa0A2n1iV/h7jDOe5MhKDRTUoF+7ANzbRvcRQ==" saltValue="mEMDQ+sqm1fEvgWYMVowiw==" spinCount="100000" sheet="1" objects="1" scenarios="1"/>
  <mergeCells count="5">
    <mergeCell ref="A2:B2"/>
    <mergeCell ref="A7:B7"/>
    <mergeCell ref="A10:B10"/>
    <mergeCell ref="A17:B17"/>
    <mergeCell ref="A1:B1"/>
  </mergeCells>
  <printOptions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zoomScaleNormal="100" workbookViewId="0">
      <selection activeCell="D1" sqref="D1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47.28515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0.28515625" style="1" customWidth="1"/>
    <col min="8" max="16384" width="9.140625" style="1"/>
  </cols>
  <sheetData>
    <row r="1" spans="1:11" ht="10.5" customHeight="1">
      <c r="F1" s="1" t="s">
        <v>18</v>
      </c>
    </row>
    <row r="2" spans="1:11" ht="21.75" customHeight="1">
      <c r="A2" s="324" t="s">
        <v>155</v>
      </c>
      <c r="B2" s="324"/>
      <c r="C2" s="324"/>
      <c r="D2" s="164" t="s">
        <v>153</v>
      </c>
      <c r="E2" s="323" t="s">
        <v>173</v>
      </c>
      <c r="F2" s="323"/>
    </row>
    <row r="3" spans="1:11" ht="9" customHeight="1">
      <c r="A3" s="12"/>
      <c r="B3" s="10"/>
      <c r="C3" s="11"/>
      <c r="D3" s="11"/>
      <c r="F3" s="9"/>
    </row>
    <row r="4" spans="1:11" ht="18.75" hidden="1" customHeight="1">
      <c r="A4" s="8"/>
      <c r="B4" s="8"/>
      <c r="C4" s="8"/>
      <c r="D4" s="8"/>
      <c r="E4" s="8"/>
      <c r="F4" s="8"/>
    </row>
    <row r="5" spans="1:11" ht="18.75" customHeight="1" thickBot="1">
      <c r="A5" s="12" t="s">
        <v>11</v>
      </c>
      <c r="B5" s="12"/>
      <c r="C5" s="12"/>
      <c r="D5" s="37" t="s">
        <v>40</v>
      </c>
      <c r="E5" s="340"/>
      <c r="F5" s="340"/>
    </row>
    <row r="6" spans="1:11" s="2" customFormat="1" ht="30" customHeight="1" thickBot="1">
      <c r="A6" s="333" t="s">
        <v>0</v>
      </c>
      <c r="B6" s="334"/>
      <c r="C6" s="335"/>
      <c r="D6" s="14" t="s">
        <v>1</v>
      </c>
      <c r="E6" s="14" t="s">
        <v>2</v>
      </c>
      <c r="F6" s="15" t="s">
        <v>3</v>
      </c>
    </row>
    <row r="7" spans="1:11" s="2" customFormat="1" ht="30" customHeight="1" thickBot="1">
      <c r="A7" s="330" t="s">
        <v>19</v>
      </c>
      <c r="B7" s="331"/>
      <c r="C7" s="331"/>
      <c r="D7" s="331"/>
      <c r="E7" s="331"/>
      <c r="F7" s="332"/>
    </row>
    <row r="8" spans="1:11" s="3" customFormat="1" ht="30" customHeight="1">
      <c r="A8" s="336" t="s">
        <v>20</v>
      </c>
      <c r="B8" s="337"/>
      <c r="C8" s="337"/>
      <c r="D8" s="26">
        <v>100</v>
      </c>
      <c r="E8" s="94"/>
      <c r="F8" s="170">
        <f t="shared" ref="F8:F26" si="0">D8*E8</f>
        <v>0</v>
      </c>
    </row>
    <row r="9" spans="1:11" s="5" customFormat="1" ht="30" customHeight="1">
      <c r="A9" s="338" t="s">
        <v>61</v>
      </c>
      <c r="B9" s="339"/>
      <c r="C9" s="339"/>
      <c r="D9" s="20">
        <v>50</v>
      </c>
      <c r="E9" s="95"/>
      <c r="F9" s="170">
        <f t="shared" si="0"/>
        <v>0</v>
      </c>
    </row>
    <row r="10" spans="1:11" s="5" customFormat="1" ht="30" customHeight="1">
      <c r="A10" s="325" t="s">
        <v>62</v>
      </c>
      <c r="B10" s="326"/>
      <c r="C10" s="326"/>
      <c r="D10" s="20">
        <v>25</v>
      </c>
      <c r="E10" s="95"/>
      <c r="F10" s="170">
        <f t="shared" si="0"/>
        <v>0</v>
      </c>
    </row>
    <row r="11" spans="1:11" s="4" customFormat="1" ht="30" customHeight="1" thickBot="1">
      <c r="A11" s="327" t="s">
        <v>63</v>
      </c>
      <c r="B11" s="328"/>
      <c r="C11" s="329"/>
      <c r="D11" s="22">
        <v>25</v>
      </c>
      <c r="E11" s="96"/>
      <c r="F11" s="170">
        <f t="shared" si="0"/>
        <v>0</v>
      </c>
      <c r="J11" s="24"/>
      <c r="K11" s="25"/>
    </row>
    <row r="12" spans="1:11" s="4" customFormat="1" ht="30" customHeight="1" thickBot="1">
      <c r="A12" s="330" t="s">
        <v>21</v>
      </c>
      <c r="B12" s="331"/>
      <c r="C12" s="331"/>
      <c r="D12" s="331"/>
      <c r="E12" s="331"/>
      <c r="F12" s="332"/>
      <c r="J12" s="24"/>
      <c r="K12" s="25"/>
    </row>
    <row r="13" spans="1:11" s="4" customFormat="1" ht="30" customHeight="1">
      <c r="A13" s="341" t="s">
        <v>4</v>
      </c>
      <c r="B13" s="342"/>
      <c r="C13" s="342"/>
      <c r="D13" s="31">
        <v>200</v>
      </c>
      <c r="E13" s="97"/>
      <c r="F13" s="171">
        <f t="shared" si="0"/>
        <v>0</v>
      </c>
      <c r="H13" s="6"/>
    </row>
    <row r="14" spans="1:11" s="4" customFormat="1" ht="30" customHeight="1">
      <c r="A14" s="343" t="s">
        <v>23</v>
      </c>
      <c r="B14" s="344"/>
      <c r="C14" s="344"/>
      <c r="D14" s="21">
        <v>100</v>
      </c>
      <c r="E14" s="94"/>
      <c r="F14" s="170">
        <f t="shared" si="0"/>
        <v>0</v>
      </c>
      <c r="H14" s="6"/>
    </row>
    <row r="15" spans="1:11" s="4" customFormat="1" ht="30" customHeight="1" thickBot="1">
      <c r="A15" s="345" t="s">
        <v>24</v>
      </c>
      <c r="B15" s="346"/>
      <c r="C15" s="346"/>
      <c r="D15" s="22">
        <v>50</v>
      </c>
      <c r="E15" s="98"/>
      <c r="F15" s="172">
        <f t="shared" si="0"/>
        <v>0</v>
      </c>
      <c r="H15" s="6"/>
    </row>
    <row r="16" spans="1:11" s="4" customFormat="1" ht="30" customHeight="1">
      <c r="A16" s="347" t="s">
        <v>22</v>
      </c>
      <c r="B16" s="348"/>
      <c r="C16" s="348"/>
      <c r="D16" s="32">
        <v>150</v>
      </c>
      <c r="E16" s="99"/>
      <c r="F16" s="173">
        <f t="shared" si="0"/>
        <v>0</v>
      </c>
      <c r="H16" s="6"/>
    </row>
    <row r="17" spans="1:10" s="4" customFormat="1" ht="30" customHeight="1">
      <c r="A17" s="343" t="s">
        <v>36</v>
      </c>
      <c r="B17" s="344"/>
      <c r="C17" s="344"/>
      <c r="D17" s="21">
        <v>75</v>
      </c>
      <c r="E17" s="100"/>
      <c r="F17" s="170">
        <f t="shared" si="0"/>
        <v>0</v>
      </c>
    </row>
    <row r="18" spans="1:10" s="5" customFormat="1" ht="30" customHeight="1" thickBot="1">
      <c r="A18" s="343" t="s">
        <v>25</v>
      </c>
      <c r="B18" s="344"/>
      <c r="C18" s="344"/>
      <c r="D18" s="20">
        <v>38</v>
      </c>
      <c r="E18" s="101"/>
      <c r="F18" s="170">
        <f t="shared" si="0"/>
        <v>0</v>
      </c>
    </row>
    <row r="19" spans="1:10" s="5" customFormat="1" ht="30" customHeight="1" thickBot="1">
      <c r="A19" s="330" t="s">
        <v>26</v>
      </c>
      <c r="B19" s="331"/>
      <c r="C19" s="331"/>
      <c r="D19" s="331"/>
      <c r="E19" s="331"/>
      <c r="F19" s="332"/>
    </row>
    <row r="20" spans="1:10" s="5" customFormat="1" ht="30" customHeight="1">
      <c r="A20" s="349" t="s">
        <v>29</v>
      </c>
      <c r="B20" s="350"/>
      <c r="C20" s="350"/>
      <c r="D20" s="19">
        <v>50</v>
      </c>
      <c r="E20" s="102"/>
      <c r="F20" s="174">
        <f t="shared" si="0"/>
        <v>0</v>
      </c>
    </row>
    <row r="21" spans="1:10" s="5" customFormat="1" ht="30" customHeight="1">
      <c r="A21" s="343" t="s">
        <v>28</v>
      </c>
      <c r="B21" s="344"/>
      <c r="C21" s="344"/>
      <c r="D21" s="21">
        <v>25</v>
      </c>
      <c r="E21" s="94"/>
      <c r="F21" s="170">
        <f t="shared" si="0"/>
        <v>0</v>
      </c>
    </row>
    <row r="22" spans="1:10" s="5" customFormat="1" ht="30" customHeight="1" thickBot="1">
      <c r="A22" s="345" t="s">
        <v>27</v>
      </c>
      <c r="B22" s="346"/>
      <c r="C22" s="346"/>
      <c r="D22" s="22">
        <v>12</v>
      </c>
      <c r="E22" s="98"/>
      <c r="F22" s="172">
        <f t="shared" ref="F22" si="1">D22*E22</f>
        <v>0</v>
      </c>
    </row>
    <row r="23" spans="1:10" s="5" customFormat="1" ht="30" customHeight="1" thickBot="1">
      <c r="A23" s="345" t="s">
        <v>60</v>
      </c>
      <c r="B23" s="346"/>
      <c r="C23" s="346"/>
      <c r="D23" s="30" t="s">
        <v>12</v>
      </c>
      <c r="E23" s="175">
        <f>E13+E14+E15+E20+E21+E22</f>
        <v>0</v>
      </c>
      <c r="F23" s="50" t="s">
        <v>12</v>
      </c>
    </row>
    <row r="24" spans="1:10" ht="30" customHeight="1">
      <c r="A24" s="351" t="s">
        <v>6</v>
      </c>
      <c r="B24" s="353" t="s">
        <v>9</v>
      </c>
      <c r="C24" s="353"/>
      <c r="D24" s="17">
        <v>25</v>
      </c>
      <c r="E24" s="102"/>
      <c r="F24" s="174">
        <f t="shared" si="0"/>
        <v>0</v>
      </c>
    </row>
    <row r="25" spans="1:10" ht="30" customHeight="1" thickBot="1">
      <c r="A25" s="352"/>
      <c r="B25" s="354" t="s">
        <v>31</v>
      </c>
      <c r="C25" s="354"/>
      <c r="D25" s="18">
        <v>12</v>
      </c>
      <c r="E25" s="96"/>
      <c r="F25" s="172">
        <f t="shared" si="0"/>
        <v>0</v>
      </c>
    </row>
    <row r="26" spans="1:10" ht="30" customHeight="1" thickBot="1">
      <c r="A26" s="51" t="s">
        <v>30</v>
      </c>
      <c r="B26" s="355" t="s">
        <v>7</v>
      </c>
      <c r="C26" s="355"/>
      <c r="D26" s="33">
        <v>5</v>
      </c>
      <c r="E26" s="98"/>
      <c r="F26" s="170">
        <f t="shared" si="0"/>
        <v>0</v>
      </c>
    </row>
    <row r="27" spans="1:10" s="5" customFormat="1" ht="88.5" customHeight="1">
      <c r="A27" s="356" t="s">
        <v>5</v>
      </c>
      <c r="B27" s="103"/>
      <c r="C27" s="104"/>
      <c r="D27" s="358" t="s">
        <v>10</v>
      </c>
      <c r="E27" s="360">
        <f>B27</f>
        <v>0</v>
      </c>
      <c r="F27" s="361"/>
    </row>
    <row r="28" spans="1:10" ht="20.25" customHeight="1" thickBot="1">
      <c r="A28" s="357"/>
      <c r="B28" s="27" t="s">
        <v>2</v>
      </c>
      <c r="C28" s="27" t="s">
        <v>32</v>
      </c>
      <c r="D28" s="359"/>
      <c r="E28" s="362" t="s">
        <v>2</v>
      </c>
      <c r="F28" s="363"/>
    </row>
    <row r="29" spans="1:10" ht="39" customHeight="1" thickBot="1">
      <c r="A29" s="13" t="s">
        <v>8</v>
      </c>
      <c r="B29" s="364" t="str">
        <f>TRIM(IF(INT(E29)=0,"zero",IF(MID(TEXT(INT(E29),"000000000000"),1,3)+0&gt;1,IF(LEFT(TEXT(MID(TEXT(INT(E29),"000000000000"),1,3)+0,"000"),1)+0&gt;0,INDEX({"sto";"dwieście";"trzysta";"czterysta";"pięćset";"sześćset";"siedemset";"osiemset";"dziewięćset"},LEFT(TEXT(MID(TEXT(INT(E29),"000000000000"),1,3)+0,"000"),1)+0)&amp;" ","")&amp;IF(RIGHT(TEXT(MID(TEXT(INT(E29)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1,3)+0,"00"),2)+1),INDEX({"dwadzieścia";"trzydzieści";"czterdzieści";"pięćdziesiąt";"sześćdziesiąt";"siedemdziesiąt";"osiemdziesiąt";"dziewięćdziesiąt"},LEFT(RIGHT(TEXT(MID(TEXT(INT(E29),"000000000000"),1,3)+0,"00"),2),1)+0-1)&amp;" "&amp;INDEX({"";"jeden";"dwa";"trzy";"cztery";"pięć";"sześć";"siedem";"osiem";"dziewięć"},RIGHT(TEXT(MID(TEXT(INT(E29),"000000000000"),1,3)+0,"0"),1)+0+1)),"")&amp;" "&amp;IF(MID(TEXT(INT(E29),"000000000000"),1,3)+0&gt;0,INDEX({"miliardów";"miliard";"miliardy"},(MID(TEXT(INT(E29),"000000000000"),1,3)+0=1)+(AND(RIGHT(TEXT(MID(TEXT(INT(E29),"000000000000"),1,3)+0,"0"),1)+0&gt;=2,RIGHT(TEXT(MID(TEXT(INT(E29),"000000000000"),1,3)+0,"0"),1)+0&lt;=4,LEFT(RIGHT(TEXT(MID(TEXT(INT(E29),"000000000000"),1,3)+0,"00"),2),1)+0&lt;&gt;1))*2+1),"")&amp;" "&amp;IF(MID(TEXT(INT(E29),"000000000000"),4,3)+0&gt;1,IF(LEFT(TEXT(MID(TEXT(INT(E29),"000000000000"),4,3)+0,"000"),1)+0&gt;0,INDEX({"sto";"dwieście";"trzysta";"czterysta";"pięćset";"sześćset";"siedemset";"osiemset";"dziewięćset"},LEFT(TEXT(MID(TEXT(INT(E29),"000000000000"),4,3)+0,"000"),1)+0)&amp;" ","")&amp;IF(RIGHT(TEXT(MID(TEXT(INT(E29)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4,3)+0,"00"),2)+1),INDEX({"dwadzieścia";"trzydzieści";"czterdzieści";"pięćdziesiąt";"sześćdziesiąt";"siedemdziesiąt";"osiemdziesiąt";"dziewięćdziesiąt"},LEFT(RIGHT(TEXT(MID(TEXT(INT(E29),"000000000000"),4,3)+0,"00"),2),1)+0-1)&amp;" "&amp;INDEX({"";"jeden";"dwa";"trzy";"cztery";"pięć";"sześć";"siedem";"osiem";"dziewięć"},RIGHT(TEXT(MID(TEXT(INT(E29),"000000000000"),4,3)+0,"0"),1)+0+1)),"")&amp;" "&amp;IF(MID(TEXT(INT(E29),"000000000000"),4,3)+0&gt;0,INDEX({"milionów";"milion";"miliony"},(MID(TEXT(INT(E29),"000000000000"),4,3)+0=1)+(AND(RIGHT(TEXT(MID(TEXT(INT(E29),"000000000000"),4,3)+0,"0"),1)+0&gt;=2,RIGHT(TEXT(MID(TEXT(INT(E29),"000000000000"),4,3)+0,"0"),1)+0&lt;=4,LEFT(RIGHT(TEXT(MID(TEXT(INT(E29),"000000000000"),4,3)+0,"00"),2),1)+0&lt;&gt;1))*2+1),"")&amp;" "&amp;IF(MID(TEXT(INT(E29),"000000000000"),7,3)+0&gt;1,IF(LEFT(TEXT(MID(TEXT(INT(E29),"000000000000"),7,3)+0,"000"),1)+0&gt;0,INDEX({"sto";"dwieście";"trzysta";"czterysta";"pięćset";"sześćset";"siedemset";"osiemset";"dziewięćset"},LEFT(TEXT(MID(TEXT(INT(E29),"000000000000"),7,3)+0,"000"),1)+0)&amp;" ","")&amp;IF(RIGHT(TEXT(MID(TEXT(INT(E29)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7,3)+0,"00"),2)+1),INDEX({"dwadzieścia";"trzydzieści";"czterdzieści";"pięćdziesiąt";"sześćdziesiąt";"siedemdziesiąt";"osiemdziesiąt";"dziewięćdziesiąt"},LEFT(RIGHT(TEXT(MID(TEXT(INT(E29),"000000000000"),7,3)+0,"00"),2),1)+0-1)&amp;" "&amp;INDEX({"";"jeden";"dwa";"trzy";"cztery";"pięć";"sześć";"siedem";"osiem";"dziewięć"},RIGHT(TEXT(MID(TEXT(INT(E29),"000000000000"),7,3)+0,"0"),1)+0+1)),"")&amp;" "&amp;IF(MID(TEXT(INT(E29),"000000000000"),7,3)+0&gt;0,INDEX({"tysięcy";"tysiąc";"tysiące"},(MID(TEXT(INT(E29),"000000000000"),7,3)+0=1)+(AND(RIGHT(TEXT(MID(TEXT(INT(E29),"000000000000"),7,3)+0,"0"),1)+0&gt;=2,RIGHT(TEXT(MID(TEXT(INT(E29),"000000000000"),7,3)+0,"0"),1)+0&lt;=4,LEFT(RIGHT(TEXT(MID(TEXT(INT(E29),"000000000000"),7,3)+0,"00"),2),1)+0&lt;&gt;1))*2+1),"")&amp;" "&amp;IF(LEFT(TEXT(MID(TEXT(INT(E29),"000000000000"),10,3)+0,"000"),1)+0&gt;0,INDEX({"sto";"dwieście";"trzysta";"czterysta";"pięćset";"sześćset";"siedemset";"osiemset";"dziewięćset"},LEFT(TEXT(MID(TEXT(INT(E29),"000000000000"),10,3)+0,"000"),1)+0)&amp;" ","")&amp;IF(RIGHT(TEXT(MID(TEXT(INT(E29)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10,3)+0,"00"),2)+1),INDEX({"dwadzieścia";"trzydzieści";"czterdzieści";"pięćdziesiąt";"sześćdziesiąt";"siedemdziesiąt";"osiemdziesiąt";"dziewięćdziesiąt"},LEFT(RIGHT(TEXT(MID(TEXT(INT(E29),"000000000000"),10,3)+0,"00"),2),1)+0-1)&amp;" "&amp;INDEX({"";"jeden";"dwa";"trzy";"cztery";"pięć";"sześć";"siedem";"osiem";"dziewięć"},RIGHT(TEXT(MID(TEXT(INT(E29),"000000000000"),10,3)+0,"0"),1)+0+1)))&amp;" "&amp;INDEX({"złotych";"złoty";"złote"},(INT(E29)=1)+(AND(RIGHT(TEXT(INT(E29),"0"),1)+0&gt;=2,RIGHT(TEXT(INT(E29),"0"),1)+0&lt;=4,LEFT(RIGHT(TEXT(INT(E29),"00"),2),1)+0&lt;&gt;1))*2+1)&amp;" "&amp;IF(RIGHT(TEXT(INT(E29*100)/100,"0,00"),2)+0=0,"zero",IF(RIGHT(TEXT(RIGHT(TEXT(INT(E29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29*100)/100,"0,00"),2)+0,"00"),2)+1),INDEX({"dwadzieścia";"trzydzieści";"czterdzieści";"pięćdziesiąt";"sześćdziesiąt";"siedemdziesiąt";"osiemdziesiąt";"dziewięćdziesiąt"},LEFT(RIGHT(TEXT(RIGHT(TEXT(INT(E29*100)/100,"0,00"),2)+0,"00"),2),1)+0-1)&amp;" "&amp;INDEX({"";"jeden";"dwa";"trzy";"cztery";"pięć";"sześć";"siedem";"osiem";"dziewięć"},RIGHT(TEXT(RIGHT(TEXT(INT(E29*100)/100,"0,00"),2)+0,"0"),1)+0+1)))&amp;" "&amp;INDEX({"groszy";"grosz";"grosze"},(RIGHT(TEXT(INT(E29*100)/100,"0,00"),2)+0=1)+(AND(RIGHT(TEXT(RIGHT(TEXT(INT(E29*100)/100,"0,00"),2)+0,"0"),1)+0&gt;=2,RIGHT(TEXT(RIGHT(TEXT(INT(E29*100)/100,"0,00"),2)+0,"0"),1)+0&lt;=4,LEFT(RIGHT(TEXT(RIGHT(TEXT(INT(E29*100)/100,"0,00"),2)+0,"00"),2),1)+0&lt;&gt;1))*2+1))</f>
        <v>zero złotych zero groszy</v>
      </c>
      <c r="C29" s="365"/>
      <c r="D29" s="366"/>
      <c r="E29" s="368">
        <f>SUM(F20:F26)+SUM(F13:F18)+SUM(F8:F11)</f>
        <v>0</v>
      </c>
      <c r="F29" s="369"/>
      <c r="J29" s="46"/>
    </row>
    <row r="30" spans="1:10" ht="54" customHeight="1">
      <c r="A30" s="377"/>
      <c r="B30" s="378"/>
      <c r="C30" s="378"/>
      <c r="D30" s="378"/>
      <c r="E30" s="378"/>
      <c r="F30" s="379"/>
    </row>
    <row r="31" spans="1:10" ht="22.5" customHeight="1">
      <c r="A31" s="374" t="s">
        <v>38</v>
      </c>
      <c r="B31" s="370"/>
      <c r="C31" s="35"/>
      <c r="D31" s="370" t="s">
        <v>38</v>
      </c>
      <c r="E31" s="370"/>
      <c r="F31" s="371"/>
    </row>
    <row r="32" spans="1:10" ht="18" customHeight="1" thickBot="1">
      <c r="A32" s="375" t="s">
        <v>39</v>
      </c>
      <c r="B32" s="376"/>
      <c r="C32" s="36"/>
      <c r="D32" s="372" t="s">
        <v>37</v>
      </c>
      <c r="E32" s="372"/>
      <c r="F32" s="373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380" t="s">
        <v>14</v>
      </c>
      <c r="B34" s="381"/>
      <c r="C34" s="381"/>
      <c r="D34" s="381"/>
      <c r="E34" s="381"/>
      <c r="F34" s="382"/>
    </row>
    <row r="35" spans="1:6" ht="28.5" customHeight="1">
      <c r="A35" s="383" t="s">
        <v>15</v>
      </c>
      <c r="B35" s="384"/>
      <c r="C35" s="385" t="s">
        <v>17</v>
      </c>
      <c r="D35" s="385"/>
      <c r="E35" s="385" t="s">
        <v>16</v>
      </c>
      <c r="F35" s="386"/>
    </row>
    <row r="36" spans="1:6" ht="29.25" customHeight="1">
      <c r="A36" s="28" t="s">
        <v>33</v>
      </c>
      <c r="C36" s="385"/>
      <c r="D36" s="385"/>
      <c r="E36" s="385"/>
      <c r="F36" s="386"/>
    </row>
    <row r="37" spans="1:6" ht="33" customHeight="1" thickBot="1">
      <c r="A37" s="29" t="s">
        <v>3</v>
      </c>
      <c r="B37" s="34"/>
      <c r="C37" s="387"/>
      <c r="D37" s="387"/>
      <c r="E37" s="387"/>
      <c r="F37" s="388"/>
    </row>
    <row r="38" spans="1:6" ht="87" customHeight="1">
      <c r="A38" s="367" t="s">
        <v>34</v>
      </c>
      <c r="B38" s="367"/>
      <c r="C38" s="367"/>
      <c r="D38" s="367"/>
      <c r="E38" s="367"/>
      <c r="F38" s="367"/>
    </row>
    <row r="39" spans="1:6" ht="20.25" customHeight="1">
      <c r="A39" s="367" t="s">
        <v>35</v>
      </c>
      <c r="B39" s="367"/>
      <c r="C39" s="367"/>
      <c r="D39" s="367"/>
      <c r="E39" s="367"/>
      <c r="F39" s="367"/>
    </row>
  </sheetData>
  <sheetProtection algorithmName="SHA-512" hashValue="ceoKvgABgcMm92e2ar2u0MUcqO4kQZy55fpVxeSViu4bFhD6bIr+6TXcxZRn42Jkaa2j1sNSVEXYhzM2RgWa6w==" saltValue="rqKnCoNTQB3FyvX44YGvFQ==" spinCount="100000" sheet="1" objects="1" scenarios="1"/>
  <mergeCells count="44"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  <mergeCell ref="C35:D35"/>
    <mergeCell ref="E35:F35"/>
    <mergeCell ref="C36:D37"/>
    <mergeCell ref="E36:F37"/>
    <mergeCell ref="A27:A28"/>
    <mergeCell ref="D27:D28"/>
    <mergeCell ref="E27:F27"/>
    <mergeCell ref="E28:F28"/>
    <mergeCell ref="B29:D29"/>
    <mergeCell ref="A24:A25"/>
    <mergeCell ref="B24:C24"/>
    <mergeCell ref="B25:C25"/>
    <mergeCell ref="A22:C22"/>
    <mergeCell ref="B26:C26"/>
    <mergeCell ref="A18:C18"/>
    <mergeCell ref="A19:F19"/>
    <mergeCell ref="A20:C20"/>
    <mergeCell ref="A21:C21"/>
    <mergeCell ref="A23:C23"/>
    <mergeCell ref="A13:C13"/>
    <mergeCell ref="A14:C14"/>
    <mergeCell ref="A15:C15"/>
    <mergeCell ref="A16:C16"/>
    <mergeCell ref="A17:C17"/>
    <mergeCell ref="E2:F2"/>
    <mergeCell ref="A2:C2"/>
    <mergeCell ref="A10:C10"/>
    <mergeCell ref="A11:C11"/>
    <mergeCell ref="A12:F12"/>
    <mergeCell ref="A6:C6"/>
    <mergeCell ref="A7:F7"/>
    <mergeCell ref="A8:C8"/>
    <mergeCell ref="A9:C9"/>
    <mergeCell ref="E5:F5"/>
  </mergeCells>
  <printOptions verticalCentered="1"/>
  <pageMargins left="0.62992125984251968" right="0.23622047244094491" top="0.35433070866141736" bottom="0.35433070866141736" header="0.11811023622047245" footer="0.118110236220472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0"/>
  <sheetViews>
    <sheetView zoomScaleNormal="100" workbookViewId="0">
      <selection activeCell="F9" sqref="F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20" t="s">
        <v>18</v>
      </c>
      <c r="G1" s="420"/>
    </row>
    <row r="2" spans="1:12" ht="15" customHeight="1">
      <c r="G2" s="23"/>
    </row>
    <row r="3" spans="1:12" ht="21.75" customHeight="1">
      <c r="A3" s="324" t="s">
        <v>154</v>
      </c>
      <c r="B3" s="324"/>
      <c r="C3" s="324"/>
      <c r="D3" s="324"/>
      <c r="E3" s="167" t="s">
        <v>153</v>
      </c>
      <c r="F3" s="323" t="s">
        <v>174</v>
      </c>
      <c r="G3" s="323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3" t="s">
        <v>0</v>
      </c>
      <c r="B7" s="334"/>
      <c r="C7" s="334"/>
      <c r="D7" s="335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30" t="s">
        <v>19</v>
      </c>
      <c r="B8" s="331"/>
      <c r="C8" s="331"/>
      <c r="D8" s="331"/>
      <c r="E8" s="331"/>
      <c r="F8" s="331"/>
      <c r="G8" s="332"/>
    </row>
    <row r="9" spans="1:12" s="3" customFormat="1" ht="30" customHeight="1">
      <c r="A9" s="336" t="s">
        <v>20</v>
      </c>
      <c r="B9" s="337"/>
      <c r="C9" s="337"/>
      <c r="D9" s="337"/>
      <c r="E9" s="26">
        <v>100</v>
      </c>
      <c r="F9" s="94"/>
      <c r="G9" s="176">
        <f t="shared" ref="G9:G28" si="0">E9*F9</f>
        <v>0</v>
      </c>
    </row>
    <row r="10" spans="1:12" s="5" customFormat="1" ht="30" customHeight="1">
      <c r="A10" s="338" t="s">
        <v>138</v>
      </c>
      <c r="B10" s="339"/>
      <c r="C10" s="339"/>
      <c r="D10" s="339"/>
      <c r="E10" s="20">
        <v>50</v>
      </c>
      <c r="F10" s="95"/>
      <c r="G10" s="176">
        <f t="shared" si="0"/>
        <v>0</v>
      </c>
    </row>
    <row r="11" spans="1:12" s="5" customFormat="1" ht="30" customHeight="1">
      <c r="A11" s="338" t="s">
        <v>151</v>
      </c>
      <c r="B11" s="339"/>
      <c r="C11" s="339"/>
      <c r="D11" s="339"/>
      <c r="E11" s="20">
        <v>50</v>
      </c>
      <c r="F11" s="95"/>
      <c r="G11" s="176">
        <f t="shared" si="0"/>
        <v>0</v>
      </c>
    </row>
    <row r="12" spans="1:12" s="5" customFormat="1" ht="30" customHeight="1">
      <c r="A12" s="338" t="s">
        <v>152</v>
      </c>
      <c r="B12" s="339"/>
      <c r="C12" s="339"/>
      <c r="D12" s="339"/>
      <c r="E12" s="20">
        <v>50</v>
      </c>
      <c r="F12" s="95"/>
      <c r="G12" s="176">
        <f t="shared" si="0"/>
        <v>0</v>
      </c>
    </row>
    <row r="13" spans="1:12" s="5" customFormat="1" ht="30" customHeight="1">
      <c r="A13" s="421" t="s">
        <v>64</v>
      </c>
      <c r="B13" s="422"/>
      <c r="C13" s="422"/>
      <c r="D13" s="422"/>
      <c r="E13" s="20">
        <v>25</v>
      </c>
      <c r="F13" s="95"/>
      <c r="G13" s="176">
        <f t="shared" si="0"/>
        <v>0</v>
      </c>
    </row>
    <row r="14" spans="1:12" s="4" customFormat="1" ht="30" customHeight="1" thickBot="1">
      <c r="A14" s="417" t="s">
        <v>65</v>
      </c>
      <c r="B14" s="354"/>
      <c r="C14" s="354"/>
      <c r="D14" s="354"/>
      <c r="E14" s="22">
        <v>25</v>
      </c>
      <c r="F14" s="96"/>
      <c r="G14" s="176">
        <f t="shared" si="0"/>
        <v>0</v>
      </c>
      <c r="K14" s="24"/>
      <c r="L14" s="25"/>
    </row>
    <row r="15" spans="1:12" s="4" customFormat="1" ht="30" customHeight="1" thickBot="1">
      <c r="A15" s="330" t="s">
        <v>21</v>
      </c>
      <c r="B15" s="331"/>
      <c r="C15" s="331"/>
      <c r="D15" s="331"/>
      <c r="E15" s="331"/>
      <c r="F15" s="331"/>
      <c r="G15" s="332"/>
      <c r="K15" s="24"/>
      <c r="L15" s="25"/>
    </row>
    <row r="16" spans="1:12" s="4" customFormat="1" ht="30" customHeight="1">
      <c r="A16" s="349" t="s">
        <v>4</v>
      </c>
      <c r="B16" s="350"/>
      <c r="C16" s="350"/>
      <c r="D16" s="350"/>
      <c r="E16" s="19">
        <v>200</v>
      </c>
      <c r="F16" s="102"/>
      <c r="G16" s="177">
        <f t="shared" si="0"/>
        <v>0</v>
      </c>
      <c r="I16" s="6"/>
    </row>
    <row r="17" spans="1:9" s="4" customFormat="1" ht="30" customHeight="1">
      <c r="A17" s="343" t="s">
        <v>23</v>
      </c>
      <c r="B17" s="344"/>
      <c r="C17" s="344"/>
      <c r="D17" s="344"/>
      <c r="E17" s="21">
        <v>100</v>
      </c>
      <c r="F17" s="94"/>
      <c r="G17" s="176">
        <f t="shared" si="0"/>
        <v>0</v>
      </c>
      <c r="I17" s="6"/>
    </row>
    <row r="18" spans="1:9" s="4" customFormat="1" ht="30" customHeight="1" thickBot="1">
      <c r="A18" s="345" t="s">
        <v>24</v>
      </c>
      <c r="B18" s="346"/>
      <c r="C18" s="346"/>
      <c r="D18" s="346"/>
      <c r="E18" s="22">
        <v>50</v>
      </c>
      <c r="F18" s="98"/>
      <c r="G18" s="178">
        <f t="shared" si="0"/>
        <v>0</v>
      </c>
      <c r="I18" s="6"/>
    </row>
    <row r="19" spans="1:9" s="4" customFormat="1" ht="30" customHeight="1">
      <c r="A19" s="419" t="s">
        <v>22</v>
      </c>
      <c r="B19" s="419"/>
      <c r="C19" s="419"/>
      <c r="D19" s="419"/>
      <c r="E19" s="26">
        <v>150</v>
      </c>
      <c r="F19" s="94"/>
      <c r="G19" s="176">
        <f t="shared" si="0"/>
        <v>0</v>
      </c>
      <c r="I19" s="6"/>
    </row>
    <row r="20" spans="1:9" s="4" customFormat="1" ht="30" customHeight="1">
      <c r="A20" s="344" t="s">
        <v>36</v>
      </c>
      <c r="B20" s="344"/>
      <c r="C20" s="344"/>
      <c r="D20" s="344"/>
      <c r="E20" s="21">
        <v>75</v>
      </c>
      <c r="F20" s="100"/>
      <c r="G20" s="176">
        <f t="shared" si="0"/>
        <v>0</v>
      </c>
    </row>
    <row r="21" spans="1:9" s="5" customFormat="1" ht="30" customHeight="1" thickBot="1">
      <c r="A21" s="344" t="s">
        <v>25</v>
      </c>
      <c r="B21" s="344"/>
      <c r="C21" s="344"/>
      <c r="D21" s="344"/>
      <c r="E21" s="20">
        <v>38</v>
      </c>
      <c r="F21" s="101"/>
      <c r="G21" s="176">
        <f t="shared" si="0"/>
        <v>0</v>
      </c>
    </row>
    <row r="22" spans="1:9" s="5" customFormat="1" ht="30" customHeight="1" thickBot="1">
      <c r="A22" s="330" t="s">
        <v>26</v>
      </c>
      <c r="B22" s="331"/>
      <c r="C22" s="331"/>
      <c r="D22" s="331"/>
      <c r="E22" s="331"/>
      <c r="F22" s="331"/>
      <c r="G22" s="332"/>
    </row>
    <row r="23" spans="1:9" s="5" customFormat="1" ht="30" customHeight="1">
      <c r="A23" s="418" t="s">
        <v>29</v>
      </c>
      <c r="B23" s="419"/>
      <c r="C23" s="419"/>
      <c r="D23" s="419"/>
      <c r="E23" s="26">
        <v>50</v>
      </c>
      <c r="F23" s="94"/>
      <c r="G23" s="176">
        <f t="shared" si="0"/>
        <v>0</v>
      </c>
    </row>
    <row r="24" spans="1:9" s="5" customFormat="1" ht="30" customHeight="1">
      <c r="A24" s="343" t="s">
        <v>28</v>
      </c>
      <c r="B24" s="344"/>
      <c r="C24" s="344"/>
      <c r="D24" s="344"/>
      <c r="E24" s="21">
        <v>25</v>
      </c>
      <c r="F24" s="100"/>
      <c r="G24" s="179">
        <f t="shared" si="0"/>
        <v>0</v>
      </c>
    </row>
    <row r="25" spans="1:9" s="5" customFormat="1" ht="30" customHeight="1">
      <c r="A25" s="343" t="s">
        <v>27</v>
      </c>
      <c r="B25" s="344"/>
      <c r="C25" s="344"/>
      <c r="D25" s="344"/>
      <c r="E25" s="21">
        <v>12</v>
      </c>
      <c r="F25" s="100"/>
      <c r="G25" s="179">
        <f t="shared" si="0"/>
        <v>0</v>
      </c>
    </row>
    <row r="26" spans="1:9" s="5" customFormat="1" ht="30" customHeight="1" thickBot="1">
      <c r="A26" s="345" t="s">
        <v>66</v>
      </c>
      <c r="B26" s="346"/>
      <c r="C26" s="346"/>
      <c r="D26" s="346"/>
      <c r="E26" s="22" t="s">
        <v>12</v>
      </c>
      <c r="F26" s="169">
        <f>F16+F17+F18+F23+F24+F25</f>
        <v>0</v>
      </c>
      <c r="G26" s="48" t="s">
        <v>12</v>
      </c>
    </row>
    <row r="27" spans="1:9" ht="30" customHeight="1">
      <c r="A27" s="414" t="s">
        <v>6</v>
      </c>
      <c r="B27" s="413" t="s">
        <v>9</v>
      </c>
      <c r="C27" s="413"/>
      <c r="D27" s="413"/>
      <c r="E27" s="52">
        <v>25</v>
      </c>
      <c r="F27" s="94"/>
      <c r="G27" s="176">
        <f t="shared" si="0"/>
        <v>0</v>
      </c>
    </row>
    <row r="28" spans="1:9" ht="30" customHeight="1" thickBot="1">
      <c r="A28" s="352"/>
      <c r="B28" s="354" t="s">
        <v>31</v>
      </c>
      <c r="C28" s="354"/>
      <c r="D28" s="354"/>
      <c r="E28" s="18">
        <v>12</v>
      </c>
      <c r="F28" s="96"/>
      <c r="G28" s="178">
        <f t="shared" si="0"/>
        <v>0</v>
      </c>
    </row>
    <row r="29" spans="1:9" ht="30" customHeight="1">
      <c r="A29" s="351" t="s">
        <v>30</v>
      </c>
      <c r="B29" s="353" t="s">
        <v>7</v>
      </c>
      <c r="C29" s="353"/>
      <c r="D29" s="353"/>
      <c r="E29" s="17">
        <v>5</v>
      </c>
      <c r="F29" s="102"/>
      <c r="G29" s="177">
        <f t="shared" ref="G29" si="1">E29*F29</f>
        <v>0</v>
      </c>
    </row>
    <row r="30" spans="1:9" ht="30" customHeight="1" thickBot="1">
      <c r="A30" s="352"/>
      <c r="B30" s="354" t="s">
        <v>59</v>
      </c>
      <c r="C30" s="354"/>
      <c r="D30" s="354"/>
      <c r="E30" s="18" t="s">
        <v>12</v>
      </c>
      <c r="F30" s="96"/>
      <c r="G30" s="180">
        <v>0</v>
      </c>
    </row>
    <row r="31" spans="1:9" s="5" customFormat="1" ht="50.1" customHeight="1" thickBot="1">
      <c r="A31" s="91" t="s">
        <v>5</v>
      </c>
      <c r="B31" s="105"/>
      <c r="C31" s="411"/>
      <c r="D31" s="412"/>
      <c r="E31" s="89" t="s">
        <v>10</v>
      </c>
      <c r="F31" s="409">
        <f>B31</f>
        <v>0</v>
      </c>
      <c r="G31" s="410"/>
    </row>
    <row r="32" spans="1:9" ht="50.1" customHeight="1" thickBot="1">
      <c r="A32" s="356" t="s">
        <v>139</v>
      </c>
      <c r="B32" s="105"/>
      <c r="C32" s="411"/>
      <c r="D32" s="412"/>
      <c r="E32" s="358" t="s">
        <v>10</v>
      </c>
      <c r="F32" s="409">
        <f>B32</f>
        <v>0</v>
      </c>
      <c r="G32" s="410"/>
    </row>
    <row r="33" spans="1:16" ht="20.25" customHeight="1" thickBot="1">
      <c r="A33" s="357"/>
      <c r="B33" s="90" t="s">
        <v>2</v>
      </c>
      <c r="C33" s="392" t="s">
        <v>32</v>
      </c>
      <c r="D33" s="393"/>
      <c r="E33" s="359"/>
      <c r="F33" s="415" t="s">
        <v>2</v>
      </c>
      <c r="G33" s="416"/>
    </row>
    <row r="34" spans="1:16" ht="47.25" customHeight="1" thickBot="1">
      <c r="A34" s="13" t="s">
        <v>8</v>
      </c>
      <c r="B34" s="389" t="str">
        <f>TRIM(IF(INT(G34)=0,"zero",IF(MID(TEXT(INT(G34),"000000000000"),1,3)+0&gt;1,IF(LEFT(TEXT(MID(TEXT(INT(G34),"000000000000"),1,3)+0,"000"),1)+0&gt;0,INDEX({"sto";"dwieście";"trzysta";"czterysta";"pięćset";"sześćset";"siedemset";"osiemset";"dziewięćset"},LEFT(TEXT(MID(TEXT(INT(G34),"000000000000"),1,3)+0,"000"),1)+0)&amp;" ","")&amp;IF(RIGHT(TEXT(MID(TEXT(INT(G34)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1,3)+0,"00"),2)+1),INDEX({"dwadzieścia";"trzydzieści";"czterdzieści";"pięćdziesiąt";"sześćdziesiąt";"siedemdziesiąt";"osiemdziesiąt";"dziewięćdziesiąt"},LEFT(RIGHT(TEXT(MID(TEXT(INT(G34),"000000000000"),1,3)+0,"00"),2),1)+0-1)&amp;" "&amp;INDEX({"";"jeden";"dwa";"trzy";"cztery";"pięć";"sześć";"siedem";"osiem";"dziewięć"},RIGHT(TEXT(MID(TEXT(INT(G34),"000000000000"),1,3)+0,"0"),1)+0+1)),"")&amp;" "&amp;IF(MID(TEXT(INT(G34),"000000000000"),1,3)+0&gt;0,INDEX({"miliardów";"miliard";"miliardy"},(MID(TEXT(INT(G34),"000000000000"),1,3)+0=1)+(AND(RIGHT(TEXT(MID(TEXT(INT(G34),"000000000000"),1,3)+0,"0"),1)+0&gt;=2,RIGHT(TEXT(MID(TEXT(INT(G34),"000000000000"),1,3)+0,"0"),1)+0&lt;=4,LEFT(RIGHT(TEXT(MID(TEXT(INT(G34),"000000000000"),1,3)+0,"00"),2),1)+0&lt;&gt;1))*2+1),"")&amp;" "&amp;IF(MID(TEXT(INT(G34),"000000000000"),4,3)+0&gt;1,IF(LEFT(TEXT(MID(TEXT(INT(G34),"000000000000"),4,3)+0,"000"),1)+0&gt;0,INDEX({"sto";"dwieście";"trzysta";"czterysta";"pięćset";"sześćset";"siedemset";"osiemset";"dziewięćset"},LEFT(TEXT(MID(TEXT(INT(G34),"000000000000"),4,3)+0,"000"),1)+0)&amp;" ","")&amp;IF(RIGHT(TEXT(MID(TEXT(INT(G34)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4,3)+0,"00"),2)+1),INDEX({"dwadzieścia";"trzydzieści";"czterdzieści";"pięćdziesiąt";"sześćdziesiąt";"siedemdziesiąt";"osiemdziesiąt";"dziewięćdziesiąt"},LEFT(RIGHT(TEXT(MID(TEXT(INT(G34),"000000000000"),4,3)+0,"00"),2),1)+0-1)&amp;" "&amp;INDEX({"";"jeden";"dwa";"trzy";"cztery";"pięć";"sześć";"siedem";"osiem";"dziewięć"},RIGHT(TEXT(MID(TEXT(INT(G34),"000000000000"),4,3)+0,"0"),1)+0+1)),"")&amp;" "&amp;IF(MID(TEXT(INT(G34),"000000000000"),4,3)+0&gt;0,INDEX({"milionów";"milion";"miliony"},(MID(TEXT(INT(G34),"000000000000"),4,3)+0=1)+(AND(RIGHT(TEXT(MID(TEXT(INT(G34),"000000000000"),4,3)+0,"0"),1)+0&gt;=2,RIGHT(TEXT(MID(TEXT(INT(G34),"000000000000"),4,3)+0,"0"),1)+0&lt;=4,LEFT(RIGHT(TEXT(MID(TEXT(INT(G34),"000000000000"),4,3)+0,"00"),2),1)+0&lt;&gt;1))*2+1),"")&amp;" "&amp;IF(MID(TEXT(INT(G34),"000000000000"),7,3)+0&gt;1,IF(LEFT(TEXT(MID(TEXT(INT(G34),"000000000000"),7,3)+0,"000"),1)+0&gt;0,INDEX({"sto";"dwieście";"trzysta";"czterysta";"pięćset";"sześćset";"siedemset";"osiemset";"dziewięćset"},LEFT(TEXT(MID(TEXT(INT(G34),"000000000000"),7,3)+0,"000"),1)+0)&amp;" ","")&amp;IF(RIGHT(TEXT(MID(TEXT(INT(G34)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7,3)+0,"00"),2)+1),INDEX({"dwadzieścia";"trzydzieści";"czterdzieści";"pięćdziesiąt";"sześćdziesiąt";"siedemdziesiąt";"osiemdziesiąt";"dziewięćdziesiąt"},LEFT(RIGHT(TEXT(MID(TEXT(INT(G34),"000000000000"),7,3)+0,"00"),2),1)+0-1)&amp;" "&amp;INDEX({"";"jeden";"dwa";"trzy";"cztery";"pięć";"sześć";"siedem";"osiem";"dziewięć"},RIGHT(TEXT(MID(TEXT(INT(G34),"000000000000"),7,3)+0,"0"),1)+0+1)),"")&amp;" "&amp;IF(MID(TEXT(INT(G34),"000000000000"),7,3)+0&gt;0,INDEX({"tysięcy";"tysiąc";"tysiące"},(MID(TEXT(INT(G34),"000000000000"),7,3)+0=1)+(AND(RIGHT(TEXT(MID(TEXT(INT(G34),"000000000000"),7,3)+0,"0"),1)+0&gt;=2,RIGHT(TEXT(MID(TEXT(INT(G34),"000000000000"),7,3)+0,"0"),1)+0&lt;=4,LEFT(RIGHT(TEXT(MID(TEXT(INT(G34),"000000000000"),7,3)+0,"00"),2),1)+0&lt;&gt;1))*2+1),"")&amp;" "&amp;IF(LEFT(TEXT(MID(TEXT(INT(G34),"000000000000"),10,3)+0,"000"),1)+0&gt;0,INDEX({"sto";"dwieście";"trzysta";"czterysta";"pięćset";"sześćset";"siedemset";"osiemset";"dziewięćset"},LEFT(TEXT(MID(TEXT(INT(G34),"000000000000"),10,3)+0,"000"),1)+0)&amp;" ","")&amp;IF(RIGHT(TEXT(MID(TEXT(INT(G34)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10,3)+0,"00"),2)+1),INDEX({"dwadzieścia";"trzydzieści";"czterdzieści";"pięćdziesiąt";"sześćdziesiąt";"siedemdziesiąt";"osiemdziesiąt";"dziewięćdziesiąt"},LEFT(RIGHT(TEXT(MID(TEXT(INT(G34),"000000000000"),10,3)+0,"00"),2),1)+0-1)&amp;" "&amp;INDEX({"";"jeden";"dwa";"trzy";"cztery";"pięć";"sześć";"siedem";"osiem";"dziewięć"},RIGHT(TEXT(MID(TEXT(INT(G34),"000000000000"),10,3)+0,"0"),1)+0+1)))&amp;" "&amp;INDEX({"złotych";"złoty";"złote"},(INT(G34)=1)+(AND(RIGHT(TEXT(INT(G34),"0"),1)+0&gt;=2,RIGHT(TEXT(INT(G34),"0"),1)+0&lt;=4,LEFT(RIGHT(TEXT(INT(G34),"00"),2),1)+0&lt;&gt;1))*2+1)&amp;" "&amp;IF(RIGHT(TEXT(INT(G34*100)/100,"0,00"),2)+0=0,"zero",IF(RIGHT(TEXT(RIGHT(TEXT(INT(G34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34*100)/100,"0,00"),2)+0,"00"),2)+1),INDEX({"dwadzieścia";"trzydzieści";"czterdzieści";"pięćdziesiąt";"sześćdziesiąt";"siedemdziesiąt";"osiemdziesiąt";"dziewięćdziesiąt"},LEFT(RIGHT(TEXT(RIGHT(TEXT(INT(G34*100)/100,"0,00"),2)+0,"00"),2),1)+0-1)&amp;" "&amp;INDEX({"";"jeden";"dwa";"trzy";"cztery";"pięć";"sześć";"siedem";"osiem";"dziewięć"},RIGHT(TEXT(RIGHT(TEXT(INT(G34*100)/100,"0,00"),2)+0,"0"),1)+0+1)))&amp;" "&amp;INDEX({"groszy";"grosz";"grosze"},(RIGHT(TEXT(INT(G34*100)/100,"0,00"),2)+0=1)+(AND(RIGHT(TEXT(RIGHT(TEXT(INT(G34*100)/100,"0,00"),2)+0,"0"),1)+0&gt;=2,RIGHT(TEXT(RIGHT(TEXT(INT(G34*100)/100,"0,00"),2)+0,"0"),1)+0&lt;=4,LEFT(RIGHT(TEXT(RIGHT(TEXT(INT(G34*100)/100,"0,00"),2)+0,"00"),2),1)+0&lt;&gt;1))*2+1))</f>
        <v>zero złotych zero groszy</v>
      </c>
      <c r="C34" s="390"/>
      <c r="D34" s="390"/>
      <c r="E34" s="391"/>
      <c r="F34" s="16" t="s">
        <v>12</v>
      </c>
      <c r="G34" s="181">
        <f>SUM(G23:G30)+SUM(G16:G21)+SUM(G9:G14)</f>
        <v>0</v>
      </c>
      <c r="P34" s="47"/>
    </row>
    <row r="35" spans="1:16" ht="20.25" customHeight="1">
      <c r="A35" s="12"/>
      <c r="B35" s="12"/>
      <c r="C35" s="12"/>
      <c r="D35" s="12"/>
      <c r="E35" s="12"/>
      <c r="F35" s="12"/>
      <c r="G35" s="12"/>
    </row>
    <row r="36" spans="1:16" ht="30" customHeight="1">
      <c r="A36" s="403" t="s">
        <v>68</v>
      </c>
      <c r="B36" s="404"/>
      <c r="C36" s="405"/>
      <c r="D36" s="394" t="s">
        <v>69</v>
      </c>
      <c r="E36" s="395"/>
      <c r="F36" s="395"/>
      <c r="G36" s="396"/>
    </row>
    <row r="37" spans="1:16" ht="50.25" customHeight="1">
      <c r="A37" s="406"/>
      <c r="B37" s="407"/>
      <c r="C37" s="408"/>
      <c r="D37" s="397"/>
      <c r="E37" s="398"/>
      <c r="F37" s="398"/>
      <c r="G37" s="399"/>
    </row>
    <row r="38" spans="1:16" ht="16.5" customHeight="1">
      <c r="A38" s="400" t="s">
        <v>70</v>
      </c>
      <c r="B38" s="401"/>
      <c r="C38" s="402"/>
      <c r="D38" s="400" t="s">
        <v>71</v>
      </c>
      <c r="E38" s="401"/>
      <c r="F38" s="401"/>
      <c r="G38" s="402"/>
    </row>
    <row r="39" spans="1:16" ht="42.75" customHeight="1">
      <c r="A39" s="367" t="s">
        <v>34</v>
      </c>
      <c r="B39" s="367"/>
      <c r="C39" s="367"/>
      <c r="D39" s="367"/>
      <c r="E39" s="367"/>
      <c r="F39" s="367"/>
      <c r="G39" s="367"/>
    </row>
    <row r="40" spans="1:16" ht="20.25" customHeight="1">
      <c r="A40" s="367" t="s">
        <v>67</v>
      </c>
      <c r="B40" s="367"/>
      <c r="C40" s="367"/>
      <c r="D40" s="367"/>
      <c r="E40" s="367"/>
      <c r="F40" s="367"/>
      <c r="G40" s="367"/>
    </row>
  </sheetData>
  <sheetProtection algorithmName="SHA-512" hashValue="2XHFWOsCPjQX24Ucmz7gOYqMcjadFXBwScl+M34cizFZF3n/tfrappVIez3R+1BgF7l5HE3hfI7wwRV+LXilUQ==" saltValue="F3tdkiAouqAWCF7B6sTi1g==" spinCount="100000" sheet="1" objects="1" scenarios="1"/>
  <mergeCells count="46">
    <mergeCell ref="A23:D23"/>
    <mergeCell ref="A24:D24"/>
    <mergeCell ref="F1:G1"/>
    <mergeCell ref="A8:G8"/>
    <mergeCell ref="A9:D9"/>
    <mergeCell ref="A10:D10"/>
    <mergeCell ref="A13:D13"/>
    <mergeCell ref="A7:D7"/>
    <mergeCell ref="A12:D12"/>
    <mergeCell ref="A3:D3"/>
    <mergeCell ref="F3:G3"/>
    <mergeCell ref="A11:D11"/>
    <mergeCell ref="A19:D19"/>
    <mergeCell ref="A17:D17"/>
    <mergeCell ref="A18:D18"/>
    <mergeCell ref="A22:G22"/>
    <mergeCell ref="A14:D14"/>
    <mergeCell ref="A16:D16"/>
    <mergeCell ref="A20:D20"/>
    <mergeCell ref="A21:D21"/>
    <mergeCell ref="A15:G15"/>
    <mergeCell ref="F31:G31"/>
    <mergeCell ref="B30:D30"/>
    <mergeCell ref="B29:D29"/>
    <mergeCell ref="C32:D32"/>
    <mergeCell ref="A25:D25"/>
    <mergeCell ref="B27:D27"/>
    <mergeCell ref="B28:D28"/>
    <mergeCell ref="A27:A28"/>
    <mergeCell ref="A29:A30"/>
    <mergeCell ref="A26:D26"/>
    <mergeCell ref="A32:A33"/>
    <mergeCell ref="C31:D31"/>
    <mergeCell ref="F33:G33"/>
    <mergeCell ref="E32:E33"/>
    <mergeCell ref="F32:G32"/>
    <mergeCell ref="B34:E34"/>
    <mergeCell ref="C33:D33"/>
    <mergeCell ref="A39:G39"/>
    <mergeCell ref="A40:G40"/>
    <mergeCell ref="D36:G36"/>
    <mergeCell ref="D37:G37"/>
    <mergeCell ref="D38:G38"/>
    <mergeCell ref="A36:C36"/>
    <mergeCell ref="A37:C37"/>
    <mergeCell ref="A38:C38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topLeftCell="A14" zoomScaleNormal="100" workbookViewId="0">
      <selection activeCell="E26" sqref="E26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20" t="s">
        <v>18</v>
      </c>
      <c r="G1" s="420"/>
    </row>
    <row r="2" spans="1:12" ht="15" customHeight="1">
      <c r="G2" s="23"/>
    </row>
    <row r="3" spans="1:12" ht="21.75" customHeight="1">
      <c r="A3" s="324" t="s">
        <v>157</v>
      </c>
      <c r="B3" s="324"/>
      <c r="C3" s="324"/>
      <c r="D3" s="324"/>
      <c r="E3" s="164" t="s">
        <v>153</v>
      </c>
      <c r="F3" s="323" t="s">
        <v>174</v>
      </c>
      <c r="G3" s="323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3" t="s">
        <v>0</v>
      </c>
      <c r="B7" s="334"/>
      <c r="C7" s="334"/>
      <c r="D7" s="335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30" t="s">
        <v>19</v>
      </c>
      <c r="B8" s="331"/>
      <c r="C8" s="331"/>
      <c r="D8" s="331"/>
      <c r="E8" s="331"/>
      <c r="F8" s="331"/>
      <c r="G8" s="332"/>
    </row>
    <row r="9" spans="1:12" s="3" customFormat="1" ht="30" customHeight="1">
      <c r="A9" s="336" t="s">
        <v>20</v>
      </c>
      <c r="B9" s="337"/>
      <c r="C9" s="337"/>
      <c r="D9" s="337"/>
      <c r="E9" s="26">
        <v>100</v>
      </c>
      <c r="F9" s="94"/>
      <c r="G9" s="176">
        <f t="shared" ref="G9:G27" si="0">E9*F9</f>
        <v>0</v>
      </c>
    </row>
    <row r="10" spans="1:12" s="5" customFormat="1" ht="30" customHeight="1">
      <c r="A10" s="338" t="s">
        <v>156</v>
      </c>
      <c r="B10" s="339"/>
      <c r="C10" s="339"/>
      <c r="D10" s="339"/>
      <c r="E10" s="20">
        <v>50</v>
      </c>
      <c r="F10" s="95"/>
      <c r="G10" s="176">
        <f t="shared" si="0"/>
        <v>0</v>
      </c>
    </row>
    <row r="11" spans="1:12" s="5" customFormat="1" ht="30" customHeight="1">
      <c r="A11" s="421" t="s">
        <v>64</v>
      </c>
      <c r="B11" s="422"/>
      <c r="C11" s="422"/>
      <c r="D11" s="422"/>
      <c r="E11" s="20">
        <v>25</v>
      </c>
      <c r="F11" s="95"/>
      <c r="G11" s="176">
        <f t="shared" si="0"/>
        <v>0</v>
      </c>
    </row>
    <row r="12" spans="1:12" s="4" customFormat="1" ht="30" customHeight="1" thickBot="1">
      <c r="A12" s="417" t="s">
        <v>65</v>
      </c>
      <c r="B12" s="354"/>
      <c r="C12" s="354"/>
      <c r="D12" s="354"/>
      <c r="E12" s="22">
        <v>25</v>
      </c>
      <c r="F12" s="96"/>
      <c r="G12" s="176">
        <f t="shared" si="0"/>
        <v>0</v>
      </c>
      <c r="K12" s="24"/>
      <c r="L12" s="25"/>
    </row>
    <row r="13" spans="1:12" s="4" customFormat="1" ht="30" customHeight="1" thickBot="1">
      <c r="A13" s="330" t="s">
        <v>21</v>
      </c>
      <c r="B13" s="331"/>
      <c r="C13" s="331"/>
      <c r="D13" s="331"/>
      <c r="E13" s="331"/>
      <c r="F13" s="331"/>
      <c r="G13" s="332"/>
      <c r="K13" s="24"/>
      <c r="L13" s="25"/>
    </row>
    <row r="14" spans="1:12" s="4" customFormat="1" ht="30" customHeight="1">
      <c r="A14" s="349" t="s">
        <v>4</v>
      </c>
      <c r="B14" s="350"/>
      <c r="C14" s="350"/>
      <c r="D14" s="350"/>
      <c r="E14" s="19">
        <v>200</v>
      </c>
      <c r="F14" s="102"/>
      <c r="G14" s="177">
        <f t="shared" si="0"/>
        <v>0</v>
      </c>
      <c r="I14" s="6"/>
    </row>
    <row r="15" spans="1:12" s="4" customFormat="1" ht="30" customHeight="1">
      <c r="A15" s="343" t="s">
        <v>23</v>
      </c>
      <c r="B15" s="344"/>
      <c r="C15" s="344"/>
      <c r="D15" s="344"/>
      <c r="E15" s="21">
        <v>100</v>
      </c>
      <c r="F15" s="94"/>
      <c r="G15" s="176">
        <f t="shared" si="0"/>
        <v>0</v>
      </c>
      <c r="I15" s="6"/>
    </row>
    <row r="16" spans="1:12" s="4" customFormat="1" ht="30" customHeight="1" thickBot="1">
      <c r="A16" s="345" t="s">
        <v>24</v>
      </c>
      <c r="B16" s="346"/>
      <c r="C16" s="346"/>
      <c r="D16" s="346"/>
      <c r="E16" s="22">
        <v>50</v>
      </c>
      <c r="F16" s="98"/>
      <c r="G16" s="178">
        <f t="shared" si="0"/>
        <v>0</v>
      </c>
      <c r="I16" s="6"/>
    </row>
    <row r="17" spans="1:16" s="4" customFormat="1" ht="30" customHeight="1">
      <c r="A17" s="419" t="s">
        <v>22</v>
      </c>
      <c r="B17" s="419"/>
      <c r="C17" s="419"/>
      <c r="D17" s="419"/>
      <c r="E17" s="26">
        <v>150</v>
      </c>
      <c r="F17" s="94"/>
      <c r="G17" s="176">
        <f t="shared" si="0"/>
        <v>0</v>
      </c>
      <c r="I17" s="6"/>
    </row>
    <row r="18" spans="1:16" s="4" customFormat="1" ht="30" customHeight="1">
      <c r="A18" s="344" t="s">
        <v>36</v>
      </c>
      <c r="B18" s="344"/>
      <c r="C18" s="344"/>
      <c r="D18" s="344"/>
      <c r="E18" s="21">
        <v>75</v>
      </c>
      <c r="F18" s="100"/>
      <c r="G18" s="176">
        <f t="shared" si="0"/>
        <v>0</v>
      </c>
    </row>
    <row r="19" spans="1:16" s="5" customFormat="1" ht="30" customHeight="1" thickBot="1">
      <c r="A19" s="344" t="s">
        <v>25</v>
      </c>
      <c r="B19" s="344"/>
      <c r="C19" s="344"/>
      <c r="D19" s="344"/>
      <c r="E19" s="20">
        <v>38</v>
      </c>
      <c r="F19" s="101"/>
      <c r="G19" s="176">
        <f t="shared" si="0"/>
        <v>0</v>
      </c>
    </row>
    <row r="20" spans="1:16" s="5" customFormat="1" ht="30" customHeight="1" thickBot="1">
      <c r="A20" s="330" t="s">
        <v>26</v>
      </c>
      <c r="B20" s="331"/>
      <c r="C20" s="331"/>
      <c r="D20" s="331"/>
      <c r="E20" s="331"/>
      <c r="F20" s="331"/>
      <c r="G20" s="332"/>
    </row>
    <row r="21" spans="1:16" s="5" customFormat="1" ht="30" customHeight="1">
      <c r="A21" s="418" t="s">
        <v>29</v>
      </c>
      <c r="B21" s="419"/>
      <c r="C21" s="419"/>
      <c r="D21" s="419"/>
      <c r="E21" s="26">
        <v>50</v>
      </c>
      <c r="F21" s="94"/>
      <c r="G21" s="176">
        <f t="shared" si="0"/>
        <v>0</v>
      </c>
    </row>
    <row r="22" spans="1:16" s="5" customFormat="1" ht="30" customHeight="1">
      <c r="A22" s="343" t="s">
        <v>28</v>
      </c>
      <c r="B22" s="344"/>
      <c r="C22" s="344"/>
      <c r="D22" s="344"/>
      <c r="E22" s="21">
        <v>25</v>
      </c>
      <c r="F22" s="100"/>
      <c r="G22" s="179">
        <f t="shared" si="0"/>
        <v>0</v>
      </c>
    </row>
    <row r="23" spans="1:16" s="5" customFormat="1" ht="30" customHeight="1">
      <c r="A23" s="343" t="s">
        <v>27</v>
      </c>
      <c r="B23" s="344"/>
      <c r="C23" s="344"/>
      <c r="D23" s="344"/>
      <c r="E23" s="21">
        <v>12</v>
      </c>
      <c r="F23" s="100"/>
      <c r="G23" s="179">
        <f t="shared" si="0"/>
        <v>0</v>
      </c>
    </row>
    <row r="24" spans="1:16" s="5" customFormat="1" ht="30" customHeight="1" thickBot="1">
      <c r="A24" s="345" t="s">
        <v>66</v>
      </c>
      <c r="B24" s="346"/>
      <c r="C24" s="346"/>
      <c r="D24" s="346"/>
      <c r="E24" s="22" t="s">
        <v>12</v>
      </c>
      <c r="F24" s="169">
        <f>F14+F15+F16+F21+F22+F23</f>
        <v>0</v>
      </c>
      <c r="G24" s="48" t="s">
        <v>12</v>
      </c>
    </row>
    <row r="25" spans="1:16" ht="30" customHeight="1">
      <c r="A25" s="414" t="s">
        <v>6</v>
      </c>
      <c r="B25" s="413" t="s">
        <v>9</v>
      </c>
      <c r="C25" s="413"/>
      <c r="D25" s="413"/>
      <c r="E25" s="52">
        <v>25</v>
      </c>
      <c r="F25" s="94"/>
      <c r="G25" s="176">
        <f t="shared" si="0"/>
        <v>0</v>
      </c>
    </row>
    <row r="26" spans="1:16" ht="30" customHeight="1" thickBot="1">
      <c r="A26" s="352"/>
      <c r="B26" s="354" t="s">
        <v>31</v>
      </c>
      <c r="C26" s="354"/>
      <c r="D26" s="354"/>
      <c r="E26" s="18">
        <v>12</v>
      </c>
      <c r="F26" s="96"/>
      <c r="G26" s="178">
        <f t="shared" si="0"/>
        <v>0</v>
      </c>
    </row>
    <row r="27" spans="1:16" ht="30" customHeight="1" thickBot="1">
      <c r="A27" s="92" t="s">
        <v>30</v>
      </c>
      <c r="B27" s="423" t="s">
        <v>7</v>
      </c>
      <c r="C27" s="423"/>
      <c r="D27" s="423"/>
      <c r="E27" s="93">
        <v>5</v>
      </c>
      <c r="F27" s="107"/>
      <c r="G27" s="182">
        <f t="shared" si="0"/>
        <v>0</v>
      </c>
    </row>
    <row r="28" spans="1:16" s="5" customFormat="1" ht="88.5" customHeight="1">
      <c r="A28" s="424" t="s">
        <v>5</v>
      </c>
      <c r="B28" s="108"/>
      <c r="C28" s="425"/>
      <c r="D28" s="426"/>
      <c r="E28" s="431" t="s">
        <v>10</v>
      </c>
      <c r="F28" s="427">
        <f>B28</f>
        <v>0</v>
      </c>
      <c r="G28" s="428"/>
    </row>
    <row r="29" spans="1:16" ht="20.25" customHeight="1" thickBot="1">
      <c r="A29" s="357"/>
      <c r="B29" s="27" t="s">
        <v>2</v>
      </c>
      <c r="C29" s="429" t="s">
        <v>32</v>
      </c>
      <c r="D29" s="430"/>
      <c r="E29" s="359"/>
      <c r="F29" s="362" t="s">
        <v>2</v>
      </c>
      <c r="G29" s="363"/>
    </row>
    <row r="30" spans="1:16" ht="47.25" customHeight="1" thickBot="1">
      <c r="A30" s="13" t="s">
        <v>8</v>
      </c>
      <c r="B30" s="389" t="str">
        <f>TRIM(IF(INT(G30)=0,"zero",IF(MID(TEXT(INT(G30),"000000000000"),1,3)+0&gt;1,IF(LEFT(TEXT(MID(TEXT(INT(G30),"000000000000"),1,3)+0,"000"),1)+0&gt;0,INDEX({"sto";"dwieście";"trzysta";"czterysta";"pięćset";"sześćset";"siedemset";"osiemset";"dziewięćset"},LEFT(TEXT(MID(TEXT(INT(G30),"000000000000"),1,3)+0,"000"),1)+0)&amp;" ","")&amp;IF(RIGHT(TEXT(MID(TEXT(INT(G30)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1,3)+0,"00"),2)+1),INDEX({"dwadzieścia";"trzydzieści";"czterdzieści";"pięćdziesiąt";"sześćdziesiąt";"siedemdziesiąt";"osiemdziesiąt";"dziewięćdziesiąt"},LEFT(RIGHT(TEXT(MID(TEXT(INT(G30),"000000000000"),1,3)+0,"00"),2),1)+0-1)&amp;" "&amp;INDEX({"";"jeden";"dwa";"trzy";"cztery";"pięć";"sześć";"siedem";"osiem";"dziewięć"},RIGHT(TEXT(MID(TEXT(INT(G30),"000000000000"),1,3)+0,"0"),1)+0+1)),"")&amp;" "&amp;IF(MID(TEXT(INT(G30),"000000000000"),1,3)+0&gt;0,INDEX({"miliardów";"miliard";"miliardy"},(MID(TEXT(INT(G30),"000000000000"),1,3)+0=1)+(AND(RIGHT(TEXT(MID(TEXT(INT(G30),"000000000000"),1,3)+0,"0"),1)+0&gt;=2,RIGHT(TEXT(MID(TEXT(INT(G30),"000000000000"),1,3)+0,"0"),1)+0&lt;=4,LEFT(RIGHT(TEXT(MID(TEXT(INT(G30),"000000000000"),1,3)+0,"00"),2),1)+0&lt;&gt;1))*2+1),"")&amp;" "&amp;IF(MID(TEXT(INT(G30),"000000000000"),4,3)+0&gt;1,IF(LEFT(TEXT(MID(TEXT(INT(G30),"000000000000"),4,3)+0,"000"),1)+0&gt;0,INDEX({"sto";"dwieście";"trzysta";"czterysta";"pięćset";"sześćset";"siedemset";"osiemset";"dziewięćset"},LEFT(TEXT(MID(TEXT(INT(G30),"000000000000"),4,3)+0,"000"),1)+0)&amp;" ","")&amp;IF(RIGHT(TEXT(MID(TEXT(INT(G30)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4,3)+0,"00"),2)+1),INDEX({"dwadzieścia";"trzydzieści";"czterdzieści";"pięćdziesiąt";"sześćdziesiąt";"siedemdziesiąt";"osiemdziesiąt";"dziewięćdziesiąt"},LEFT(RIGHT(TEXT(MID(TEXT(INT(G30),"000000000000"),4,3)+0,"00"),2),1)+0-1)&amp;" "&amp;INDEX({"";"jeden";"dwa";"trzy";"cztery";"pięć";"sześć";"siedem";"osiem";"dziewięć"},RIGHT(TEXT(MID(TEXT(INT(G30),"000000000000"),4,3)+0,"0"),1)+0+1)),"")&amp;" "&amp;IF(MID(TEXT(INT(G30),"000000000000"),4,3)+0&gt;0,INDEX({"milionów";"milion";"miliony"},(MID(TEXT(INT(G30),"000000000000"),4,3)+0=1)+(AND(RIGHT(TEXT(MID(TEXT(INT(G30),"000000000000"),4,3)+0,"0"),1)+0&gt;=2,RIGHT(TEXT(MID(TEXT(INT(G30),"000000000000"),4,3)+0,"0"),1)+0&lt;=4,LEFT(RIGHT(TEXT(MID(TEXT(INT(G30),"000000000000"),4,3)+0,"00"),2),1)+0&lt;&gt;1))*2+1),"")&amp;" "&amp;IF(MID(TEXT(INT(G30),"000000000000"),7,3)+0&gt;1,IF(LEFT(TEXT(MID(TEXT(INT(G30),"000000000000"),7,3)+0,"000"),1)+0&gt;0,INDEX({"sto";"dwieście";"trzysta";"czterysta";"pięćset";"sześćset";"siedemset";"osiemset";"dziewięćset"},LEFT(TEXT(MID(TEXT(INT(G30),"000000000000"),7,3)+0,"000"),1)+0)&amp;" ","")&amp;IF(RIGHT(TEXT(MID(TEXT(INT(G30)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7,3)+0,"00"),2)+1),INDEX({"dwadzieścia";"trzydzieści";"czterdzieści";"pięćdziesiąt";"sześćdziesiąt";"siedemdziesiąt";"osiemdziesiąt";"dziewięćdziesiąt"},LEFT(RIGHT(TEXT(MID(TEXT(INT(G30),"000000000000"),7,3)+0,"00"),2),1)+0-1)&amp;" "&amp;INDEX({"";"jeden";"dwa";"trzy";"cztery";"pięć";"sześć";"siedem";"osiem";"dziewięć"},RIGHT(TEXT(MID(TEXT(INT(G30),"000000000000"),7,3)+0,"0"),1)+0+1)),"")&amp;" "&amp;IF(MID(TEXT(INT(G30),"000000000000"),7,3)+0&gt;0,INDEX({"tysięcy";"tysiąc";"tysiące"},(MID(TEXT(INT(G30),"000000000000"),7,3)+0=1)+(AND(RIGHT(TEXT(MID(TEXT(INT(G30),"000000000000"),7,3)+0,"0"),1)+0&gt;=2,RIGHT(TEXT(MID(TEXT(INT(G30),"000000000000"),7,3)+0,"0"),1)+0&lt;=4,LEFT(RIGHT(TEXT(MID(TEXT(INT(G30),"000000000000"),7,3)+0,"00"),2),1)+0&lt;&gt;1))*2+1),"")&amp;" "&amp;IF(LEFT(TEXT(MID(TEXT(INT(G30),"000000000000"),10,3)+0,"000"),1)+0&gt;0,INDEX({"sto";"dwieście";"trzysta";"czterysta";"pięćset";"sześćset";"siedemset";"osiemset";"dziewięćset"},LEFT(TEXT(MID(TEXT(INT(G30),"000000000000"),10,3)+0,"000"),1)+0)&amp;" ","")&amp;IF(RIGHT(TEXT(MID(TEXT(INT(G30)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10,3)+0,"00"),2)+1),INDEX({"dwadzieścia";"trzydzieści";"czterdzieści";"pięćdziesiąt";"sześćdziesiąt";"siedemdziesiąt";"osiemdziesiąt";"dziewięćdziesiąt"},LEFT(RIGHT(TEXT(MID(TEXT(INT(G30),"000000000000"),10,3)+0,"00"),2),1)+0-1)&amp;" "&amp;INDEX({"";"jeden";"dwa";"trzy";"cztery";"pięć";"sześć";"siedem";"osiem";"dziewięć"},RIGHT(TEXT(MID(TEXT(INT(G30),"000000000000"),10,3)+0,"0"),1)+0+1)))&amp;" "&amp;INDEX({"złotych";"złoty";"złote"},(INT(G30)=1)+(AND(RIGHT(TEXT(INT(G30),"0"),1)+0&gt;=2,RIGHT(TEXT(INT(G30),"0"),1)+0&lt;=4,LEFT(RIGHT(TEXT(INT(G30),"00"),2),1)+0&lt;&gt;1))*2+1)&amp;" "&amp;IF(RIGHT(TEXT(INT(G30*100)/100,"0,00"),2)+0=0,"zero",IF(RIGHT(TEXT(RIGHT(TEXT(INT(G30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30*100)/100,"0,00"),2)+0,"00"),2)+1),INDEX({"dwadzieścia";"trzydzieści";"czterdzieści";"pięćdziesiąt";"sześćdziesiąt";"siedemdziesiąt";"osiemdziesiąt";"dziewięćdziesiąt"},LEFT(RIGHT(TEXT(RIGHT(TEXT(INT(G30*100)/100,"0,00"),2)+0,"00"),2),1)+0-1)&amp;" "&amp;INDEX({"";"jeden";"dwa";"trzy";"cztery";"pięć";"sześć";"siedem";"osiem";"dziewięć"},RIGHT(TEXT(RIGHT(TEXT(INT(G30*100)/100,"0,00"),2)+0,"0"),1)+0+1)))&amp;" "&amp;INDEX({"groszy";"grosz";"grosze"},(RIGHT(TEXT(INT(G30*100)/100,"0,00"),2)+0=1)+(AND(RIGHT(TEXT(RIGHT(TEXT(INT(G30*100)/100,"0,00"),2)+0,"0"),1)+0&gt;=2,RIGHT(TEXT(RIGHT(TEXT(INT(G30*100)/100,"0,00"),2)+0,"0"),1)+0&lt;=4,LEFT(RIGHT(TEXT(RIGHT(TEXT(INT(G30*100)/100,"0,00"),2)+0,"00"),2),1)+0&lt;&gt;1))*2+1))</f>
        <v>zero złotych zero groszy</v>
      </c>
      <c r="C30" s="390"/>
      <c r="D30" s="390"/>
      <c r="E30" s="391"/>
      <c r="F30" s="16" t="s">
        <v>12</v>
      </c>
      <c r="G30" s="181">
        <f>SUM(G21:G27)+SUM(G14:G19)+SUM(G9:G12)</f>
        <v>0</v>
      </c>
      <c r="P30" s="47"/>
    </row>
    <row r="31" spans="1:16" ht="20.25" customHeight="1">
      <c r="A31" s="12"/>
      <c r="B31" s="12"/>
      <c r="C31" s="12"/>
      <c r="D31" s="12"/>
      <c r="E31" s="12"/>
      <c r="F31" s="12"/>
      <c r="G31" s="12"/>
    </row>
    <row r="32" spans="1:16" ht="42.75" customHeight="1">
      <c r="A32" s="367" t="s">
        <v>34</v>
      </c>
      <c r="B32" s="367"/>
      <c r="C32" s="367"/>
      <c r="D32" s="367"/>
      <c r="E32" s="367"/>
      <c r="F32" s="367"/>
      <c r="G32" s="367"/>
    </row>
    <row r="33" spans="1:7" ht="20.25" customHeight="1">
      <c r="A33" s="367" t="s">
        <v>72</v>
      </c>
      <c r="B33" s="367"/>
      <c r="C33" s="367"/>
      <c r="D33" s="367"/>
      <c r="E33" s="367"/>
      <c r="F33" s="367"/>
      <c r="G33" s="367"/>
    </row>
  </sheetData>
  <sheetProtection algorithmName="SHA-512" hashValue="CM/c37/lZTCPc5nzlApsZzrTw9QoU5ZVOr8b1vbEeEcOtq5SxohdeZrlWcrYIA4GTsVzak26yA5NcVvHYnj+Wg==" saltValue="SFMf21q3wAsDBQ0Ugz6GwA==" spinCount="100000" sheet="1" objects="1" scenarios="1"/>
  <mergeCells count="34">
    <mergeCell ref="B27:D27"/>
    <mergeCell ref="A28:A29"/>
    <mergeCell ref="C28:D28"/>
    <mergeCell ref="A32:G32"/>
    <mergeCell ref="A33:G33"/>
    <mergeCell ref="F28:G28"/>
    <mergeCell ref="C29:D29"/>
    <mergeCell ref="F29:G29"/>
    <mergeCell ref="B30:E30"/>
    <mergeCell ref="E28:E29"/>
    <mergeCell ref="A22:D22"/>
    <mergeCell ref="A23:D23"/>
    <mergeCell ref="A24:D24"/>
    <mergeCell ref="A25:A26"/>
    <mergeCell ref="B25:D25"/>
    <mergeCell ref="B26:D26"/>
    <mergeCell ref="A21:D21"/>
    <mergeCell ref="A11:D11"/>
    <mergeCell ref="A12:D12"/>
    <mergeCell ref="A13:G13"/>
    <mergeCell ref="A14:D14"/>
    <mergeCell ref="A15:D15"/>
    <mergeCell ref="A16:D16"/>
    <mergeCell ref="A17:D17"/>
    <mergeCell ref="A18:D18"/>
    <mergeCell ref="A19:D19"/>
    <mergeCell ref="A20:G20"/>
    <mergeCell ref="A10:D10"/>
    <mergeCell ref="F1:G1"/>
    <mergeCell ref="A7:D7"/>
    <mergeCell ref="A8:G8"/>
    <mergeCell ref="A9:D9"/>
    <mergeCell ref="F3:G3"/>
    <mergeCell ref="A3:D3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9"/>
  <sheetViews>
    <sheetView workbookViewId="0">
      <selection activeCell="K21" sqref="K21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0" width="7.7109375" customWidth="1"/>
    <col min="21" max="21" width="6.5703125" bestFit="1" customWidth="1"/>
    <col min="22" max="22" width="12.140625" customWidth="1"/>
    <col min="257" max="257" width="6.140625" customWidth="1"/>
    <col min="258" max="258" width="29.42578125" customWidth="1"/>
    <col min="259" max="259" width="19.140625" customWidth="1"/>
    <col min="260" max="260" width="10.140625" customWidth="1"/>
    <col min="261" max="261" width="10.7109375" customWidth="1"/>
    <col min="262" max="262" width="0" hidden="1" customWidth="1"/>
    <col min="263" max="263" width="11.5703125" customWidth="1"/>
    <col min="264" max="264" width="11.7109375" customWidth="1"/>
    <col min="265" max="265" width="11.5703125" customWidth="1"/>
    <col min="266" max="267" width="11.7109375" customWidth="1"/>
    <col min="268" max="268" width="11.5703125" customWidth="1"/>
    <col min="269" max="273" width="0" hidden="1" customWidth="1"/>
    <col min="274" max="274" width="11.7109375" customWidth="1"/>
    <col min="275" max="275" width="11.85546875" customWidth="1"/>
    <col min="276" max="276" width="9.5703125" customWidth="1"/>
    <col min="277" max="277" width="0" hidden="1" customWidth="1"/>
    <col min="278" max="278" width="16.5703125" customWidth="1"/>
    <col min="513" max="513" width="6.140625" customWidth="1"/>
    <col min="514" max="514" width="29.42578125" customWidth="1"/>
    <col min="515" max="515" width="19.140625" customWidth="1"/>
    <col min="516" max="516" width="10.140625" customWidth="1"/>
    <col min="517" max="517" width="10.7109375" customWidth="1"/>
    <col min="518" max="518" width="0" hidden="1" customWidth="1"/>
    <col min="519" max="519" width="11.5703125" customWidth="1"/>
    <col min="520" max="520" width="11.7109375" customWidth="1"/>
    <col min="521" max="521" width="11.5703125" customWidth="1"/>
    <col min="522" max="523" width="11.7109375" customWidth="1"/>
    <col min="524" max="524" width="11.5703125" customWidth="1"/>
    <col min="525" max="529" width="0" hidden="1" customWidth="1"/>
    <col min="530" max="530" width="11.7109375" customWidth="1"/>
    <col min="531" max="531" width="11.85546875" customWidth="1"/>
    <col min="532" max="532" width="9.5703125" customWidth="1"/>
    <col min="533" max="533" width="0" hidden="1" customWidth="1"/>
    <col min="534" max="534" width="16.5703125" customWidth="1"/>
    <col min="769" max="769" width="6.140625" customWidth="1"/>
    <col min="770" max="770" width="29.42578125" customWidth="1"/>
    <col min="771" max="771" width="19.140625" customWidth="1"/>
    <col min="772" max="772" width="10.140625" customWidth="1"/>
    <col min="773" max="773" width="10.7109375" customWidth="1"/>
    <col min="774" max="774" width="0" hidden="1" customWidth="1"/>
    <col min="775" max="775" width="11.5703125" customWidth="1"/>
    <col min="776" max="776" width="11.7109375" customWidth="1"/>
    <col min="777" max="777" width="11.5703125" customWidth="1"/>
    <col min="778" max="779" width="11.7109375" customWidth="1"/>
    <col min="780" max="780" width="11.5703125" customWidth="1"/>
    <col min="781" max="785" width="0" hidden="1" customWidth="1"/>
    <col min="786" max="786" width="11.7109375" customWidth="1"/>
    <col min="787" max="787" width="11.85546875" customWidth="1"/>
    <col min="788" max="788" width="9.5703125" customWidth="1"/>
    <col min="789" max="789" width="0" hidden="1" customWidth="1"/>
    <col min="790" max="790" width="16.5703125" customWidth="1"/>
    <col min="1025" max="1025" width="6.140625" customWidth="1"/>
    <col min="1026" max="1026" width="29.42578125" customWidth="1"/>
    <col min="1027" max="1027" width="19.140625" customWidth="1"/>
    <col min="1028" max="1028" width="10.140625" customWidth="1"/>
    <col min="1029" max="1029" width="10.7109375" customWidth="1"/>
    <col min="1030" max="1030" width="0" hidden="1" customWidth="1"/>
    <col min="1031" max="1031" width="11.5703125" customWidth="1"/>
    <col min="1032" max="1032" width="11.7109375" customWidth="1"/>
    <col min="1033" max="1033" width="11.5703125" customWidth="1"/>
    <col min="1034" max="1035" width="11.7109375" customWidth="1"/>
    <col min="1036" max="1036" width="11.5703125" customWidth="1"/>
    <col min="1037" max="1041" width="0" hidden="1" customWidth="1"/>
    <col min="1042" max="1042" width="11.7109375" customWidth="1"/>
    <col min="1043" max="1043" width="11.85546875" customWidth="1"/>
    <col min="1044" max="1044" width="9.5703125" customWidth="1"/>
    <col min="1045" max="1045" width="0" hidden="1" customWidth="1"/>
    <col min="1046" max="1046" width="16.5703125" customWidth="1"/>
    <col min="1281" max="1281" width="6.140625" customWidth="1"/>
    <col min="1282" max="1282" width="29.42578125" customWidth="1"/>
    <col min="1283" max="1283" width="19.140625" customWidth="1"/>
    <col min="1284" max="1284" width="10.140625" customWidth="1"/>
    <col min="1285" max="1285" width="10.7109375" customWidth="1"/>
    <col min="1286" max="1286" width="0" hidden="1" customWidth="1"/>
    <col min="1287" max="1287" width="11.5703125" customWidth="1"/>
    <col min="1288" max="1288" width="11.7109375" customWidth="1"/>
    <col min="1289" max="1289" width="11.5703125" customWidth="1"/>
    <col min="1290" max="1291" width="11.7109375" customWidth="1"/>
    <col min="1292" max="1292" width="11.5703125" customWidth="1"/>
    <col min="1293" max="1297" width="0" hidden="1" customWidth="1"/>
    <col min="1298" max="1298" width="11.7109375" customWidth="1"/>
    <col min="1299" max="1299" width="11.85546875" customWidth="1"/>
    <col min="1300" max="1300" width="9.5703125" customWidth="1"/>
    <col min="1301" max="1301" width="0" hidden="1" customWidth="1"/>
    <col min="1302" max="1302" width="16.5703125" customWidth="1"/>
    <col min="1537" max="1537" width="6.140625" customWidth="1"/>
    <col min="1538" max="1538" width="29.42578125" customWidth="1"/>
    <col min="1539" max="1539" width="19.140625" customWidth="1"/>
    <col min="1540" max="1540" width="10.140625" customWidth="1"/>
    <col min="1541" max="1541" width="10.7109375" customWidth="1"/>
    <col min="1542" max="1542" width="0" hidden="1" customWidth="1"/>
    <col min="1543" max="1543" width="11.5703125" customWidth="1"/>
    <col min="1544" max="1544" width="11.7109375" customWidth="1"/>
    <col min="1545" max="1545" width="11.5703125" customWidth="1"/>
    <col min="1546" max="1547" width="11.7109375" customWidth="1"/>
    <col min="1548" max="1548" width="11.5703125" customWidth="1"/>
    <col min="1549" max="1553" width="0" hidden="1" customWidth="1"/>
    <col min="1554" max="1554" width="11.7109375" customWidth="1"/>
    <col min="1555" max="1555" width="11.85546875" customWidth="1"/>
    <col min="1556" max="1556" width="9.5703125" customWidth="1"/>
    <col min="1557" max="1557" width="0" hidden="1" customWidth="1"/>
    <col min="1558" max="1558" width="16.5703125" customWidth="1"/>
    <col min="1793" max="1793" width="6.140625" customWidth="1"/>
    <col min="1794" max="1794" width="29.42578125" customWidth="1"/>
    <col min="1795" max="1795" width="19.140625" customWidth="1"/>
    <col min="1796" max="1796" width="10.140625" customWidth="1"/>
    <col min="1797" max="1797" width="10.7109375" customWidth="1"/>
    <col min="1798" max="1798" width="0" hidden="1" customWidth="1"/>
    <col min="1799" max="1799" width="11.5703125" customWidth="1"/>
    <col min="1800" max="1800" width="11.7109375" customWidth="1"/>
    <col min="1801" max="1801" width="11.5703125" customWidth="1"/>
    <col min="1802" max="1803" width="11.7109375" customWidth="1"/>
    <col min="1804" max="1804" width="11.5703125" customWidth="1"/>
    <col min="1805" max="1809" width="0" hidden="1" customWidth="1"/>
    <col min="1810" max="1810" width="11.7109375" customWidth="1"/>
    <col min="1811" max="1811" width="11.85546875" customWidth="1"/>
    <col min="1812" max="1812" width="9.5703125" customWidth="1"/>
    <col min="1813" max="1813" width="0" hidden="1" customWidth="1"/>
    <col min="1814" max="1814" width="16.5703125" customWidth="1"/>
    <col min="2049" max="2049" width="6.140625" customWidth="1"/>
    <col min="2050" max="2050" width="29.42578125" customWidth="1"/>
    <col min="2051" max="2051" width="19.140625" customWidth="1"/>
    <col min="2052" max="2052" width="10.140625" customWidth="1"/>
    <col min="2053" max="2053" width="10.7109375" customWidth="1"/>
    <col min="2054" max="2054" width="0" hidden="1" customWidth="1"/>
    <col min="2055" max="2055" width="11.5703125" customWidth="1"/>
    <col min="2056" max="2056" width="11.7109375" customWidth="1"/>
    <col min="2057" max="2057" width="11.5703125" customWidth="1"/>
    <col min="2058" max="2059" width="11.7109375" customWidth="1"/>
    <col min="2060" max="2060" width="11.5703125" customWidth="1"/>
    <col min="2061" max="2065" width="0" hidden="1" customWidth="1"/>
    <col min="2066" max="2066" width="11.7109375" customWidth="1"/>
    <col min="2067" max="2067" width="11.85546875" customWidth="1"/>
    <col min="2068" max="2068" width="9.5703125" customWidth="1"/>
    <col min="2069" max="2069" width="0" hidden="1" customWidth="1"/>
    <col min="2070" max="2070" width="16.5703125" customWidth="1"/>
    <col min="2305" max="2305" width="6.140625" customWidth="1"/>
    <col min="2306" max="2306" width="29.42578125" customWidth="1"/>
    <col min="2307" max="2307" width="19.140625" customWidth="1"/>
    <col min="2308" max="2308" width="10.140625" customWidth="1"/>
    <col min="2309" max="2309" width="10.7109375" customWidth="1"/>
    <col min="2310" max="2310" width="0" hidden="1" customWidth="1"/>
    <col min="2311" max="2311" width="11.5703125" customWidth="1"/>
    <col min="2312" max="2312" width="11.7109375" customWidth="1"/>
    <col min="2313" max="2313" width="11.5703125" customWidth="1"/>
    <col min="2314" max="2315" width="11.7109375" customWidth="1"/>
    <col min="2316" max="2316" width="11.5703125" customWidth="1"/>
    <col min="2317" max="2321" width="0" hidden="1" customWidth="1"/>
    <col min="2322" max="2322" width="11.7109375" customWidth="1"/>
    <col min="2323" max="2323" width="11.85546875" customWidth="1"/>
    <col min="2324" max="2324" width="9.5703125" customWidth="1"/>
    <col min="2325" max="2325" width="0" hidden="1" customWidth="1"/>
    <col min="2326" max="2326" width="16.5703125" customWidth="1"/>
    <col min="2561" max="2561" width="6.140625" customWidth="1"/>
    <col min="2562" max="2562" width="29.42578125" customWidth="1"/>
    <col min="2563" max="2563" width="19.140625" customWidth="1"/>
    <col min="2564" max="2564" width="10.140625" customWidth="1"/>
    <col min="2565" max="2565" width="10.7109375" customWidth="1"/>
    <col min="2566" max="2566" width="0" hidden="1" customWidth="1"/>
    <col min="2567" max="2567" width="11.5703125" customWidth="1"/>
    <col min="2568" max="2568" width="11.7109375" customWidth="1"/>
    <col min="2569" max="2569" width="11.5703125" customWidth="1"/>
    <col min="2570" max="2571" width="11.7109375" customWidth="1"/>
    <col min="2572" max="2572" width="11.5703125" customWidth="1"/>
    <col min="2573" max="2577" width="0" hidden="1" customWidth="1"/>
    <col min="2578" max="2578" width="11.7109375" customWidth="1"/>
    <col min="2579" max="2579" width="11.85546875" customWidth="1"/>
    <col min="2580" max="2580" width="9.5703125" customWidth="1"/>
    <col min="2581" max="2581" width="0" hidden="1" customWidth="1"/>
    <col min="2582" max="2582" width="16.5703125" customWidth="1"/>
    <col min="2817" max="2817" width="6.140625" customWidth="1"/>
    <col min="2818" max="2818" width="29.42578125" customWidth="1"/>
    <col min="2819" max="2819" width="19.140625" customWidth="1"/>
    <col min="2820" max="2820" width="10.140625" customWidth="1"/>
    <col min="2821" max="2821" width="10.7109375" customWidth="1"/>
    <col min="2822" max="2822" width="0" hidden="1" customWidth="1"/>
    <col min="2823" max="2823" width="11.5703125" customWidth="1"/>
    <col min="2824" max="2824" width="11.7109375" customWidth="1"/>
    <col min="2825" max="2825" width="11.5703125" customWidth="1"/>
    <col min="2826" max="2827" width="11.7109375" customWidth="1"/>
    <col min="2828" max="2828" width="11.5703125" customWidth="1"/>
    <col min="2829" max="2833" width="0" hidden="1" customWidth="1"/>
    <col min="2834" max="2834" width="11.7109375" customWidth="1"/>
    <col min="2835" max="2835" width="11.85546875" customWidth="1"/>
    <col min="2836" max="2836" width="9.5703125" customWidth="1"/>
    <col min="2837" max="2837" width="0" hidden="1" customWidth="1"/>
    <col min="2838" max="2838" width="16.5703125" customWidth="1"/>
    <col min="3073" max="3073" width="6.140625" customWidth="1"/>
    <col min="3074" max="3074" width="29.42578125" customWidth="1"/>
    <col min="3075" max="3075" width="19.140625" customWidth="1"/>
    <col min="3076" max="3076" width="10.140625" customWidth="1"/>
    <col min="3077" max="3077" width="10.7109375" customWidth="1"/>
    <col min="3078" max="3078" width="0" hidden="1" customWidth="1"/>
    <col min="3079" max="3079" width="11.5703125" customWidth="1"/>
    <col min="3080" max="3080" width="11.7109375" customWidth="1"/>
    <col min="3081" max="3081" width="11.5703125" customWidth="1"/>
    <col min="3082" max="3083" width="11.7109375" customWidth="1"/>
    <col min="3084" max="3084" width="11.5703125" customWidth="1"/>
    <col min="3085" max="3089" width="0" hidden="1" customWidth="1"/>
    <col min="3090" max="3090" width="11.7109375" customWidth="1"/>
    <col min="3091" max="3091" width="11.85546875" customWidth="1"/>
    <col min="3092" max="3092" width="9.5703125" customWidth="1"/>
    <col min="3093" max="3093" width="0" hidden="1" customWidth="1"/>
    <col min="3094" max="3094" width="16.5703125" customWidth="1"/>
    <col min="3329" max="3329" width="6.140625" customWidth="1"/>
    <col min="3330" max="3330" width="29.42578125" customWidth="1"/>
    <col min="3331" max="3331" width="19.140625" customWidth="1"/>
    <col min="3332" max="3332" width="10.140625" customWidth="1"/>
    <col min="3333" max="3333" width="10.7109375" customWidth="1"/>
    <col min="3334" max="3334" width="0" hidden="1" customWidth="1"/>
    <col min="3335" max="3335" width="11.5703125" customWidth="1"/>
    <col min="3336" max="3336" width="11.7109375" customWidth="1"/>
    <col min="3337" max="3337" width="11.5703125" customWidth="1"/>
    <col min="3338" max="3339" width="11.7109375" customWidth="1"/>
    <col min="3340" max="3340" width="11.5703125" customWidth="1"/>
    <col min="3341" max="3345" width="0" hidden="1" customWidth="1"/>
    <col min="3346" max="3346" width="11.7109375" customWidth="1"/>
    <col min="3347" max="3347" width="11.85546875" customWidth="1"/>
    <col min="3348" max="3348" width="9.5703125" customWidth="1"/>
    <col min="3349" max="3349" width="0" hidden="1" customWidth="1"/>
    <col min="3350" max="3350" width="16.5703125" customWidth="1"/>
    <col min="3585" max="3585" width="6.140625" customWidth="1"/>
    <col min="3586" max="3586" width="29.42578125" customWidth="1"/>
    <col min="3587" max="3587" width="19.140625" customWidth="1"/>
    <col min="3588" max="3588" width="10.140625" customWidth="1"/>
    <col min="3589" max="3589" width="10.7109375" customWidth="1"/>
    <col min="3590" max="3590" width="0" hidden="1" customWidth="1"/>
    <col min="3591" max="3591" width="11.5703125" customWidth="1"/>
    <col min="3592" max="3592" width="11.7109375" customWidth="1"/>
    <col min="3593" max="3593" width="11.5703125" customWidth="1"/>
    <col min="3594" max="3595" width="11.7109375" customWidth="1"/>
    <col min="3596" max="3596" width="11.5703125" customWidth="1"/>
    <col min="3597" max="3601" width="0" hidden="1" customWidth="1"/>
    <col min="3602" max="3602" width="11.7109375" customWidth="1"/>
    <col min="3603" max="3603" width="11.85546875" customWidth="1"/>
    <col min="3604" max="3604" width="9.5703125" customWidth="1"/>
    <col min="3605" max="3605" width="0" hidden="1" customWidth="1"/>
    <col min="3606" max="3606" width="16.5703125" customWidth="1"/>
    <col min="3841" max="3841" width="6.140625" customWidth="1"/>
    <col min="3842" max="3842" width="29.42578125" customWidth="1"/>
    <col min="3843" max="3843" width="19.140625" customWidth="1"/>
    <col min="3844" max="3844" width="10.140625" customWidth="1"/>
    <col min="3845" max="3845" width="10.7109375" customWidth="1"/>
    <col min="3846" max="3846" width="0" hidden="1" customWidth="1"/>
    <col min="3847" max="3847" width="11.5703125" customWidth="1"/>
    <col min="3848" max="3848" width="11.7109375" customWidth="1"/>
    <col min="3849" max="3849" width="11.5703125" customWidth="1"/>
    <col min="3850" max="3851" width="11.7109375" customWidth="1"/>
    <col min="3852" max="3852" width="11.5703125" customWidth="1"/>
    <col min="3853" max="3857" width="0" hidden="1" customWidth="1"/>
    <col min="3858" max="3858" width="11.7109375" customWidth="1"/>
    <col min="3859" max="3859" width="11.85546875" customWidth="1"/>
    <col min="3860" max="3860" width="9.5703125" customWidth="1"/>
    <col min="3861" max="3861" width="0" hidden="1" customWidth="1"/>
    <col min="3862" max="3862" width="16.5703125" customWidth="1"/>
    <col min="4097" max="4097" width="6.140625" customWidth="1"/>
    <col min="4098" max="4098" width="29.42578125" customWidth="1"/>
    <col min="4099" max="4099" width="19.140625" customWidth="1"/>
    <col min="4100" max="4100" width="10.140625" customWidth="1"/>
    <col min="4101" max="4101" width="10.7109375" customWidth="1"/>
    <col min="4102" max="4102" width="0" hidden="1" customWidth="1"/>
    <col min="4103" max="4103" width="11.5703125" customWidth="1"/>
    <col min="4104" max="4104" width="11.7109375" customWidth="1"/>
    <col min="4105" max="4105" width="11.5703125" customWidth="1"/>
    <col min="4106" max="4107" width="11.7109375" customWidth="1"/>
    <col min="4108" max="4108" width="11.5703125" customWidth="1"/>
    <col min="4109" max="4113" width="0" hidden="1" customWidth="1"/>
    <col min="4114" max="4114" width="11.7109375" customWidth="1"/>
    <col min="4115" max="4115" width="11.85546875" customWidth="1"/>
    <col min="4116" max="4116" width="9.5703125" customWidth="1"/>
    <col min="4117" max="4117" width="0" hidden="1" customWidth="1"/>
    <col min="4118" max="4118" width="16.5703125" customWidth="1"/>
    <col min="4353" max="4353" width="6.140625" customWidth="1"/>
    <col min="4354" max="4354" width="29.42578125" customWidth="1"/>
    <col min="4355" max="4355" width="19.140625" customWidth="1"/>
    <col min="4356" max="4356" width="10.140625" customWidth="1"/>
    <col min="4357" max="4357" width="10.7109375" customWidth="1"/>
    <col min="4358" max="4358" width="0" hidden="1" customWidth="1"/>
    <col min="4359" max="4359" width="11.5703125" customWidth="1"/>
    <col min="4360" max="4360" width="11.7109375" customWidth="1"/>
    <col min="4361" max="4361" width="11.5703125" customWidth="1"/>
    <col min="4362" max="4363" width="11.7109375" customWidth="1"/>
    <col min="4364" max="4364" width="11.5703125" customWidth="1"/>
    <col min="4365" max="4369" width="0" hidden="1" customWidth="1"/>
    <col min="4370" max="4370" width="11.7109375" customWidth="1"/>
    <col min="4371" max="4371" width="11.85546875" customWidth="1"/>
    <col min="4372" max="4372" width="9.5703125" customWidth="1"/>
    <col min="4373" max="4373" width="0" hidden="1" customWidth="1"/>
    <col min="4374" max="4374" width="16.5703125" customWidth="1"/>
    <col min="4609" max="4609" width="6.140625" customWidth="1"/>
    <col min="4610" max="4610" width="29.42578125" customWidth="1"/>
    <col min="4611" max="4611" width="19.140625" customWidth="1"/>
    <col min="4612" max="4612" width="10.140625" customWidth="1"/>
    <col min="4613" max="4613" width="10.7109375" customWidth="1"/>
    <col min="4614" max="4614" width="0" hidden="1" customWidth="1"/>
    <col min="4615" max="4615" width="11.5703125" customWidth="1"/>
    <col min="4616" max="4616" width="11.7109375" customWidth="1"/>
    <col min="4617" max="4617" width="11.5703125" customWidth="1"/>
    <col min="4618" max="4619" width="11.7109375" customWidth="1"/>
    <col min="4620" max="4620" width="11.5703125" customWidth="1"/>
    <col min="4621" max="4625" width="0" hidden="1" customWidth="1"/>
    <col min="4626" max="4626" width="11.7109375" customWidth="1"/>
    <col min="4627" max="4627" width="11.85546875" customWidth="1"/>
    <col min="4628" max="4628" width="9.5703125" customWidth="1"/>
    <col min="4629" max="4629" width="0" hidden="1" customWidth="1"/>
    <col min="4630" max="4630" width="16.5703125" customWidth="1"/>
    <col min="4865" max="4865" width="6.140625" customWidth="1"/>
    <col min="4866" max="4866" width="29.42578125" customWidth="1"/>
    <col min="4867" max="4867" width="19.140625" customWidth="1"/>
    <col min="4868" max="4868" width="10.140625" customWidth="1"/>
    <col min="4869" max="4869" width="10.7109375" customWidth="1"/>
    <col min="4870" max="4870" width="0" hidden="1" customWidth="1"/>
    <col min="4871" max="4871" width="11.5703125" customWidth="1"/>
    <col min="4872" max="4872" width="11.7109375" customWidth="1"/>
    <col min="4873" max="4873" width="11.5703125" customWidth="1"/>
    <col min="4874" max="4875" width="11.7109375" customWidth="1"/>
    <col min="4876" max="4876" width="11.5703125" customWidth="1"/>
    <col min="4877" max="4881" width="0" hidden="1" customWidth="1"/>
    <col min="4882" max="4882" width="11.7109375" customWidth="1"/>
    <col min="4883" max="4883" width="11.85546875" customWidth="1"/>
    <col min="4884" max="4884" width="9.5703125" customWidth="1"/>
    <col min="4885" max="4885" width="0" hidden="1" customWidth="1"/>
    <col min="4886" max="4886" width="16.5703125" customWidth="1"/>
    <col min="5121" max="5121" width="6.140625" customWidth="1"/>
    <col min="5122" max="5122" width="29.42578125" customWidth="1"/>
    <col min="5123" max="5123" width="19.140625" customWidth="1"/>
    <col min="5124" max="5124" width="10.140625" customWidth="1"/>
    <col min="5125" max="5125" width="10.7109375" customWidth="1"/>
    <col min="5126" max="5126" width="0" hidden="1" customWidth="1"/>
    <col min="5127" max="5127" width="11.5703125" customWidth="1"/>
    <col min="5128" max="5128" width="11.7109375" customWidth="1"/>
    <col min="5129" max="5129" width="11.5703125" customWidth="1"/>
    <col min="5130" max="5131" width="11.7109375" customWidth="1"/>
    <col min="5132" max="5132" width="11.5703125" customWidth="1"/>
    <col min="5133" max="5137" width="0" hidden="1" customWidth="1"/>
    <col min="5138" max="5138" width="11.7109375" customWidth="1"/>
    <col min="5139" max="5139" width="11.85546875" customWidth="1"/>
    <col min="5140" max="5140" width="9.5703125" customWidth="1"/>
    <col min="5141" max="5141" width="0" hidden="1" customWidth="1"/>
    <col min="5142" max="5142" width="16.5703125" customWidth="1"/>
    <col min="5377" max="5377" width="6.140625" customWidth="1"/>
    <col min="5378" max="5378" width="29.42578125" customWidth="1"/>
    <col min="5379" max="5379" width="19.140625" customWidth="1"/>
    <col min="5380" max="5380" width="10.140625" customWidth="1"/>
    <col min="5381" max="5381" width="10.7109375" customWidth="1"/>
    <col min="5382" max="5382" width="0" hidden="1" customWidth="1"/>
    <col min="5383" max="5383" width="11.5703125" customWidth="1"/>
    <col min="5384" max="5384" width="11.7109375" customWidth="1"/>
    <col min="5385" max="5385" width="11.5703125" customWidth="1"/>
    <col min="5386" max="5387" width="11.7109375" customWidth="1"/>
    <col min="5388" max="5388" width="11.5703125" customWidth="1"/>
    <col min="5389" max="5393" width="0" hidden="1" customWidth="1"/>
    <col min="5394" max="5394" width="11.7109375" customWidth="1"/>
    <col min="5395" max="5395" width="11.85546875" customWidth="1"/>
    <col min="5396" max="5396" width="9.5703125" customWidth="1"/>
    <col min="5397" max="5397" width="0" hidden="1" customWidth="1"/>
    <col min="5398" max="5398" width="16.5703125" customWidth="1"/>
    <col min="5633" max="5633" width="6.140625" customWidth="1"/>
    <col min="5634" max="5634" width="29.42578125" customWidth="1"/>
    <col min="5635" max="5635" width="19.140625" customWidth="1"/>
    <col min="5636" max="5636" width="10.140625" customWidth="1"/>
    <col min="5637" max="5637" width="10.7109375" customWidth="1"/>
    <col min="5638" max="5638" width="0" hidden="1" customWidth="1"/>
    <col min="5639" max="5639" width="11.5703125" customWidth="1"/>
    <col min="5640" max="5640" width="11.7109375" customWidth="1"/>
    <col min="5641" max="5641" width="11.5703125" customWidth="1"/>
    <col min="5642" max="5643" width="11.7109375" customWidth="1"/>
    <col min="5644" max="5644" width="11.5703125" customWidth="1"/>
    <col min="5645" max="5649" width="0" hidden="1" customWidth="1"/>
    <col min="5650" max="5650" width="11.7109375" customWidth="1"/>
    <col min="5651" max="5651" width="11.85546875" customWidth="1"/>
    <col min="5652" max="5652" width="9.5703125" customWidth="1"/>
    <col min="5653" max="5653" width="0" hidden="1" customWidth="1"/>
    <col min="5654" max="5654" width="16.5703125" customWidth="1"/>
    <col min="5889" max="5889" width="6.140625" customWidth="1"/>
    <col min="5890" max="5890" width="29.42578125" customWidth="1"/>
    <col min="5891" max="5891" width="19.140625" customWidth="1"/>
    <col min="5892" max="5892" width="10.140625" customWidth="1"/>
    <col min="5893" max="5893" width="10.7109375" customWidth="1"/>
    <col min="5894" max="5894" width="0" hidden="1" customWidth="1"/>
    <col min="5895" max="5895" width="11.5703125" customWidth="1"/>
    <col min="5896" max="5896" width="11.7109375" customWidth="1"/>
    <col min="5897" max="5897" width="11.5703125" customWidth="1"/>
    <col min="5898" max="5899" width="11.7109375" customWidth="1"/>
    <col min="5900" max="5900" width="11.5703125" customWidth="1"/>
    <col min="5901" max="5905" width="0" hidden="1" customWidth="1"/>
    <col min="5906" max="5906" width="11.7109375" customWidth="1"/>
    <col min="5907" max="5907" width="11.85546875" customWidth="1"/>
    <col min="5908" max="5908" width="9.5703125" customWidth="1"/>
    <col min="5909" max="5909" width="0" hidden="1" customWidth="1"/>
    <col min="5910" max="5910" width="16.5703125" customWidth="1"/>
    <col min="6145" max="6145" width="6.140625" customWidth="1"/>
    <col min="6146" max="6146" width="29.42578125" customWidth="1"/>
    <col min="6147" max="6147" width="19.140625" customWidth="1"/>
    <col min="6148" max="6148" width="10.140625" customWidth="1"/>
    <col min="6149" max="6149" width="10.7109375" customWidth="1"/>
    <col min="6150" max="6150" width="0" hidden="1" customWidth="1"/>
    <col min="6151" max="6151" width="11.5703125" customWidth="1"/>
    <col min="6152" max="6152" width="11.7109375" customWidth="1"/>
    <col min="6153" max="6153" width="11.5703125" customWidth="1"/>
    <col min="6154" max="6155" width="11.7109375" customWidth="1"/>
    <col min="6156" max="6156" width="11.5703125" customWidth="1"/>
    <col min="6157" max="6161" width="0" hidden="1" customWidth="1"/>
    <col min="6162" max="6162" width="11.7109375" customWidth="1"/>
    <col min="6163" max="6163" width="11.85546875" customWidth="1"/>
    <col min="6164" max="6164" width="9.5703125" customWidth="1"/>
    <col min="6165" max="6165" width="0" hidden="1" customWidth="1"/>
    <col min="6166" max="6166" width="16.5703125" customWidth="1"/>
    <col min="6401" max="6401" width="6.140625" customWidth="1"/>
    <col min="6402" max="6402" width="29.42578125" customWidth="1"/>
    <col min="6403" max="6403" width="19.140625" customWidth="1"/>
    <col min="6404" max="6404" width="10.140625" customWidth="1"/>
    <col min="6405" max="6405" width="10.7109375" customWidth="1"/>
    <col min="6406" max="6406" width="0" hidden="1" customWidth="1"/>
    <col min="6407" max="6407" width="11.5703125" customWidth="1"/>
    <col min="6408" max="6408" width="11.7109375" customWidth="1"/>
    <col min="6409" max="6409" width="11.5703125" customWidth="1"/>
    <col min="6410" max="6411" width="11.7109375" customWidth="1"/>
    <col min="6412" max="6412" width="11.5703125" customWidth="1"/>
    <col min="6413" max="6417" width="0" hidden="1" customWidth="1"/>
    <col min="6418" max="6418" width="11.7109375" customWidth="1"/>
    <col min="6419" max="6419" width="11.85546875" customWidth="1"/>
    <col min="6420" max="6420" width="9.5703125" customWidth="1"/>
    <col min="6421" max="6421" width="0" hidden="1" customWidth="1"/>
    <col min="6422" max="6422" width="16.5703125" customWidth="1"/>
    <col min="6657" max="6657" width="6.140625" customWidth="1"/>
    <col min="6658" max="6658" width="29.42578125" customWidth="1"/>
    <col min="6659" max="6659" width="19.140625" customWidth="1"/>
    <col min="6660" max="6660" width="10.140625" customWidth="1"/>
    <col min="6661" max="6661" width="10.7109375" customWidth="1"/>
    <col min="6662" max="6662" width="0" hidden="1" customWidth="1"/>
    <col min="6663" max="6663" width="11.5703125" customWidth="1"/>
    <col min="6664" max="6664" width="11.7109375" customWidth="1"/>
    <col min="6665" max="6665" width="11.5703125" customWidth="1"/>
    <col min="6666" max="6667" width="11.7109375" customWidth="1"/>
    <col min="6668" max="6668" width="11.5703125" customWidth="1"/>
    <col min="6669" max="6673" width="0" hidden="1" customWidth="1"/>
    <col min="6674" max="6674" width="11.7109375" customWidth="1"/>
    <col min="6675" max="6675" width="11.85546875" customWidth="1"/>
    <col min="6676" max="6676" width="9.5703125" customWidth="1"/>
    <col min="6677" max="6677" width="0" hidden="1" customWidth="1"/>
    <col min="6678" max="6678" width="16.5703125" customWidth="1"/>
    <col min="6913" max="6913" width="6.140625" customWidth="1"/>
    <col min="6914" max="6914" width="29.42578125" customWidth="1"/>
    <col min="6915" max="6915" width="19.140625" customWidth="1"/>
    <col min="6916" max="6916" width="10.140625" customWidth="1"/>
    <col min="6917" max="6917" width="10.7109375" customWidth="1"/>
    <col min="6918" max="6918" width="0" hidden="1" customWidth="1"/>
    <col min="6919" max="6919" width="11.5703125" customWidth="1"/>
    <col min="6920" max="6920" width="11.7109375" customWidth="1"/>
    <col min="6921" max="6921" width="11.5703125" customWidth="1"/>
    <col min="6922" max="6923" width="11.7109375" customWidth="1"/>
    <col min="6924" max="6924" width="11.5703125" customWidth="1"/>
    <col min="6925" max="6929" width="0" hidden="1" customWidth="1"/>
    <col min="6930" max="6930" width="11.7109375" customWidth="1"/>
    <col min="6931" max="6931" width="11.85546875" customWidth="1"/>
    <col min="6932" max="6932" width="9.5703125" customWidth="1"/>
    <col min="6933" max="6933" width="0" hidden="1" customWidth="1"/>
    <col min="6934" max="6934" width="16.5703125" customWidth="1"/>
    <col min="7169" max="7169" width="6.140625" customWidth="1"/>
    <col min="7170" max="7170" width="29.42578125" customWidth="1"/>
    <col min="7171" max="7171" width="19.140625" customWidth="1"/>
    <col min="7172" max="7172" width="10.140625" customWidth="1"/>
    <col min="7173" max="7173" width="10.7109375" customWidth="1"/>
    <col min="7174" max="7174" width="0" hidden="1" customWidth="1"/>
    <col min="7175" max="7175" width="11.5703125" customWidth="1"/>
    <col min="7176" max="7176" width="11.7109375" customWidth="1"/>
    <col min="7177" max="7177" width="11.5703125" customWidth="1"/>
    <col min="7178" max="7179" width="11.7109375" customWidth="1"/>
    <col min="7180" max="7180" width="11.5703125" customWidth="1"/>
    <col min="7181" max="7185" width="0" hidden="1" customWidth="1"/>
    <col min="7186" max="7186" width="11.7109375" customWidth="1"/>
    <col min="7187" max="7187" width="11.85546875" customWidth="1"/>
    <col min="7188" max="7188" width="9.5703125" customWidth="1"/>
    <col min="7189" max="7189" width="0" hidden="1" customWidth="1"/>
    <col min="7190" max="7190" width="16.5703125" customWidth="1"/>
    <col min="7425" max="7425" width="6.140625" customWidth="1"/>
    <col min="7426" max="7426" width="29.42578125" customWidth="1"/>
    <col min="7427" max="7427" width="19.140625" customWidth="1"/>
    <col min="7428" max="7428" width="10.140625" customWidth="1"/>
    <col min="7429" max="7429" width="10.7109375" customWidth="1"/>
    <col min="7430" max="7430" width="0" hidden="1" customWidth="1"/>
    <col min="7431" max="7431" width="11.5703125" customWidth="1"/>
    <col min="7432" max="7432" width="11.7109375" customWidth="1"/>
    <col min="7433" max="7433" width="11.5703125" customWidth="1"/>
    <col min="7434" max="7435" width="11.7109375" customWidth="1"/>
    <col min="7436" max="7436" width="11.5703125" customWidth="1"/>
    <col min="7437" max="7441" width="0" hidden="1" customWidth="1"/>
    <col min="7442" max="7442" width="11.7109375" customWidth="1"/>
    <col min="7443" max="7443" width="11.85546875" customWidth="1"/>
    <col min="7444" max="7444" width="9.5703125" customWidth="1"/>
    <col min="7445" max="7445" width="0" hidden="1" customWidth="1"/>
    <col min="7446" max="7446" width="16.5703125" customWidth="1"/>
    <col min="7681" max="7681" width="6.140625" customWidth="1"/>
    <col min="7682" max="7682" width="29.42578125" customWidth="1"/>
    <col min="7683" max="7683" width="19.140625" customWidth="1"/>
    <col min="7684" max="7684" width="10.140625" customWidth="1"/>
    <col min="7685" max="7685" width="10.7109375" customWidth="1"/>
    <col min="7686" max="7686" width="0" hidden="1" customWidth="1"/>
    <col min="7687" max="7687" width="11.5703125" customWidth="1"/>
    <col min="7688" max="7688" width="11.7109375" customWidth="1"/>
    <col min="7689" max="7689" width="11.5703125" customWidth="1"/>
    <col min="7690" max="7691" width="11.7109375" customWidth="1"/>
    <col min="7692" max="7692" width="11.5703125" customWidth="1"/>
    <col min="7693" max="7697" width="0" hidden="1" customWidth="1"/>
    <col min="7698" max="7698" width="11.7109375" customWidth="1"/>
    <col min="7699" max="7699" width="11.85546875" customWidth="1"/>
    <col min="7700" max="7700" width="9.5703125" customWidth="1"/>
    <col min="7701" max="7701" width="0" hidden="1" customWidth="1"/>
    <col min="7702" max="7702" width="16.5703125" customWidth="1"/>
    <col min="7937" max="7937" width="6.140625" customWidth="1"/>
    <col min="7938" max="7938" width="29.42578125" customWidth="1"/>
    <col min="7939" max="7939" width="19.140625" customWidth="1"/>
    <col min="7940" max="7940" width="10.140625" customWidth="1"/>
    <col min="7941" max="7941" width="10.7109375" customWidth="1"/>
    <col min="7942" max="7942" width="0" hidden="1" customWidth="1"/>
    <col min="7943" max="7943" width="11.5703125" customWidth="1"/>
    <col min="7944" max="7944" width="11.7109375" customWidth="1"/>
    <col min="7945" max="7945" width="11.5703125" customWidth="1"/>
    <col min="7946" max="7947" width="11.7109375" customWidth="1"/>
    <col min="7948" max="7948" width="11.5703125" customWidth="1"/>
    <col min="7949" max="7953" width="0" hidden="1" customWidth="1"/>
    <col min="7954" max="7954" width="11.7109375" customWidth="1"/>
    <col min="7955" max="7955" width="11.85546875" customWidth="1"/>
    <col min="7956" max="7956" width="9.5703125" customWidth="1"/>
    <col min="7957" max="7957" width="0" hidden="1" customWidth="1"/>
    <col min="7958" max="7958" width="16.5703125" customWidth="1"/>
    <col min="8193" max="8193" width="6.140625" customWidth="1"/>
    <col min="8194" max="8194" width="29.42578125" customWidth="1"/>
    <col min="8195" max="8195" width="19.140625" customWidth="1"/>
    <col min="8196" max="8196" width="10.140625" customWidth="1"/>
    <col min="8197" max="8197" width="10.7109375" customWidth="1"/>
    <col min="8198" max="8198" width="0" hidden="1" customWidth="1"/>
    <col min="8199" max="8199" width="11.5703125" customWidth="1"/>
    <col min="8200" max="8200" width="11.7109375" customWidth="1"/>
    <col min="8201" max="8201" width="11.5703125" customWidth="1"/>
    <col min="8202" max="8203" width="11.7109375" customWidth="1"/>
    <col min="8204" max="8204" width="11.5703125" customWidth="1"/>
    <col min="8205" max="8209" width="0" hidden="1" customWidth="1"/>
    <col min="8210" max="8210" width="11.7109375" customWidth="1"/>
    <col min="8211" max="8211" width="11.85546875" customWidth="1"/>
    <col min="8212" max="8212" width="9.5703125" customWidth="1"/>
    <col min="8213" max="8213" width="0" hidden="1" customWidth="1"/>
    <col min="8214" max="8214" width="16.5703125" customWidth="1"/>
    <col min="8449" max="8449" width="6.140625" customWidth="1"/>
    <col min="8450" max="8450" width="29.42578125" customWidth="1"/>
    <col min="8451" max="8451" width="19.140625" customWidth="1"/>
    <col min="8452" max="8452" width="10.140625" customWidth="1"/>
    <col min="8453" max="8453" width="10.7109375" customWidth="1"/>
    <col min="8454" max="8454" width="0" hidden="1" customWidth="1"/>
    <col min="8455" max="8455" width="11.5703125" customWidth="1"/>
    <col min="8456" max="8456" width="11.7109375" customWidth="1"/>
    <col min="8457" max="8457" width="11.5703125" customWidth="1"/>
    <col min="8458" max="8459" width="11.7109375" customWidth="1"/>
    <col min="8460" max="8460" width="11.5703125" customWidth="1"/>
    <col min="8461" max="8465" width="0" hidden="1" customWidth="1"/>
    <col min="8466" max="8466" width="11.7109375" customWidth="1"/>
    <col min="8467" max="8467" width="11.85546875" customWidth="1"/>
    <col min="8468" max="8468" width="9.5703125" customWidth="1"/>
    <col min="8469" max="8469" width="0" hidden="1" customWidth="1"/>
    <col min="8470" max="8470" width="16.5703125" customWidth="1"/>
    <col min="8705" max="8705" width="6.140625" customWidth="1"/>
    <col min="8706" max="8706" width="29.42578125" customWidth="1"/>
    <col min="8707" max="8707" width="19.140625" customWidth="1"/>
    <col min="8708" max="8708" width="10.140625" customWidth="1"/>
    <col min="8709" max="8709" width="10.7109375" customWidth="1"/>
    <col min="8710" max="8710" width="0" hidden="1" customWidth="1"/>
    <col min="8711" max="8711" width="11.5703125" customWidth="1"/>
    <col min="8712" max="8712" width="11.7109375" customWidth="1"/>
    <col min="8713" max="8713" width="11.5703125" customWidth="1"/>
    <col min="8714" max="8715" width="11.7109375" customWidth="1"/>
    <col min="8716" max="8716" width="11.5703125" customWidth="1"/>
    <col min="8717" max="8721" width="0" hidden="1" customWidth="1"/>
    <col min="8722" max="8722" width="11.7109375" customWidth="1"/>
    <col min="8723" max="8723" width="11.85546875" customWidth="1"/>
    <col min="8724" max="8724" width="9.5703125" customWidth="1"/>
    <col min="8725" max="8725" width="0" hidden="1" customWidth="1"/>
    <col min="8726" max="8726" width="16.5703125" customWidth="1"/>
    <col min="8961" max="8961" width="6.140625" customWidth="1"/>
    <col min="8962" max="8962" width="29.42578125" customWidth="1"/>
    <col min="8963" max="8963" width="19.140625" customWidth="1"/>
    <col min="8964" max="8964" width="10.140625" customWidth="1"/>
    <col min="8965" max="8965" width="10.7109375" customWidth="1"/>
    <col min="8966" max="8966" width="0" hidden="1" customWidth="1"/>
    <col min="8967" max="8967" width="11.5703125" customWidth="1"/>
    <col min="8968" max="8968" width="11.7109375" customWidth="1"/>
    <col min="8969" max="8969" width="11.5703125" customWidth="1"/>
    <col min="8970" max="8971" width="11.7109375" customWidth="1"/>
    <col min="8972" max="8972" width="11.5703125" customWidth="1"/>
    <col min="8973" max="8977" width="0" hidden="1" customWidth="1"/>
    <col min="8978" max="8978" width="11.7109375" customWidth="1"/>
    <col min="8979" max="8979" width="11.85546875" customWidth="1"/>
    <col min="8980" max="8980" width="9.5703125" customWidth="1"/>
    <col min="8981" max="8981" width="0" hidden="1" customWidth="1"/>
    <col min="8982" max="8982" width="16.5703125" customWidth="1"/>
    <col min="9217" max="9217" width="6.140625" customWidth="1"/>
    <col min="9218" max="9218" width="29.42578125" customWidth="1"/>
    <col min="9219" max="9219" width="19.140625" customWidth="1"/>
    <col min="9220" max="9220" width="10.140625" customWidth="1"/>
    <col min="9221" max="9221" width="10.7109375" customWidth="1"/>
    <col min="9222" max="9222" width="0" hidden="1" customWidth="1"/>
    <col min="9223" max="9223" width="11.5703125" customWidth="1"/>
    <col min="9224" max="9224" width="11.7109375" customWidth="1"/>
    <col min="9225" max="9225" width="11.5703125" customWidth="1"/>
    <col min="9226" max="9227" width="11.7109375" customWidth="1"/>
    <col min="9228" max="9228" width="11.5703125" customWidth="1"/>
    <col min="9229" max="9233" width="0" hidden="1" customWidth="1"/>
    <col min="9234" max="9234" width="11.7109375" customWidth="1"/>
    <col min="9235" max="9235" width="11.85546875" customWidth="1"/>
    <col min="9236" max="9236" width="9.5703125" customWidth="1"/>
    <col min="9237" max="9237" width="0" hidden="1" customWidth="1"/>
    <col min="9238" max="9238" width="16.5703125" customWidth="1"/>
    <col min="9473" max="9473" width="6.140625" customWidth="1"/>
    <col min="9474" max="9474" width="29.42578125" customWidth="1"/>
    <col min="9475" max="9475" width="19.140625" customWidth="1"/>
    <col min="9476" max="9476" width="10.140625" customWidth="1"/>
    <col min="9477" max="9477" width="10.7109375" customWidth="1"/>
    <col min="9478" max="9478" width="0" hidden="1" customWidth="1"/>
    <col min="9479" max="9479" width="11.5703125" customWidth="1"/>
    <col min="9480" max="9480" width="11.7109375" customWidth="1"/>
    <col min="9481" max="9481" width="11.5703125" customWidth="1"/>
    <col min="9482" max="9483" width="11.7109375" customWidth="1"/>
    <col min="9484" max="9484" width="11.5703125" customWidth="1"/>
    <col min="9485" max="9489" width="0" hidden="1" customWidth="1"/>
    <col min="9490" max="9490" width="11.7109375" customWidth="1"/>
    <col min="9491" max="9491" width="11.85546875" customWidth="1"/>
    <col min="9492" max="9492" width="9.5703125" customWidth="1"/>
    <col min="9493" max="9493" width="0" hidden="1" customWidth="1"/>
    <col min="9494" max="9494" width="16.5703125" customWidth="1"/>
    <col min="9729" max="9729" width="6.140625" customWidth="1"/>
    <col min="9730" max="9730" width="29.42578125" customWidth="1"/>
    <col min="9731" max="9731" width="19.140625" customWidth="1"/>
    <col min="9732" max="9732" width="10.140625" customWidth="1"/>
    <col min="9733" max="9733" width="10.7109375" customWidth="1"/>
    <col min="9734" max="9734" width="0" hidden="1" customWidth="1"/>
    <col min="9735" max="9735" width="11.5703125" customWidth="1"/>
    <col min="9736" max="9736" width="11.7109375" customWidth="1"/>
    <col min="9737" max="9737" width="11.5703125" customWidth="1"/>
    <col min="9738" max="9739" width="11.7109375" customWidth="1"/>
    <col min="9740" max="9740" width="11.5703125" customWidth="1"/>
    <col min="9741" max="9745" width="0" hidden="1" customWidth="1"/>
    <col min="9746" max="9746" width="11.7109375" customWidth="1"/>
    <col min="9747" max="9747" width="11.85546875" customWidth="1"/>
    <col min="9748" max="9748" width="9.5703125" customWidth="1"/>
    <col min="9749" max="9749" width="0" hidden="1" customWidth="1"/>
    <col min="9750" max="9750" width="16.5703125" customWidth="1"/>
    <col min="9985" max="9985" width="6.140625" customWidth="1"/>
    <col min="9986" max="9986" width="29.42578125" customWidth="1"/>
    <col min="9987" max="9987" width="19.140625" customWidth="1"/>
    <col min="9988" max="9988" width="10.140625" customWidth="1"/>
    <col min="9989" max="9989" width="10.7109375" customWidth="1"/>
    <col min="9990" max="9990" width="0" hidden="1" customWidth="1"/>
    <col min="9991" max="9991" width="11.5703125" customWidth="1"/>
    <col min="9992" max="9992" width="11.7109375" customWidth="1"/>
    <col min="9993" max="9993" width="11.5703125" customWidth="1"/>
    <col min="9994" max="9995" width="11.7109375" customWidth="1"/>
    <col min="9996" max="9996" width="11.5703125" customWidth="1"/>
    <col min="9997" max="10001" width="0" hidden="1" customWidth="1"/>
    <col min="10002" max="10002" width="11.7109375" customWidth="1"/>
    <col min="10003" max="10003" width="11.85546875" customWidth="1"/>
    <col min="10004" max="10004" width="9.5703125" customWidth="1"/>
    <col min="10005" max="10005" width="0" hidden="1" customWidth="1"/>
    <col min="10006" max="10006" width="16.5703125" customWidth="1"/>
    <col min="10241" max="10241" width="6.140625" customWidth="1"/>
    <col min="10242" max="10242" width="29.42578125" customWidth="1"/>
    <col min="10243" max="10243" width="19.140625" customWidth="1"/>
    <col min="10244" max="10244" width="10.140625" customWidth="1"/>
    <col min="10245" max="10245" width="10.7109375" customWidth="1"/>
    <col min="10246" max="10246" width="0" hidden="1" customWidth="1"/>
    <col min="10247" max="10247" width="11.5703125" customWidth="1"/>
    <col min="10248" max="10248" width="11.7109375" customWidth="1"/>
    <col min="10249" max="10249" width="11.5703125" customWidth="1"/>
    <col min="10250" max="10251" width="11.7109375" customWidth="1"/>
    <col min="10252" max="10252" width="11.5703125" customWidth="1"/>
    <col min="10253" max="10257" width="0" hidden="1" customWidth="1"/>
    <col min="10258" max="10258" width="11.7109375" customWidth="1"/>
    <col min="10259" max="10259" width="11.85546875" customWidth="1"/>
    <col min="10260" max="10260" width="9.5703125" customWidth="1"/>
    <col min="10261" max="10261" width="0" hidden="1" customWidth="1"/>
    <col min="10262" max="10262" width="16.5703125" customWidth="1"/>
    <col min="10497" max="10497" width="6.140625" customWidth="1"/>
    <col min="10498" max="10498" width="29.42578125" customWidth="1"/>
    <col min="10499" max="10499" width="19.140625" customWidth="1"/>
    <col min="10500" max="10500" width="10.140625" customWidth="1"/>
    <col min="10501" max="10501" width="10.7109375" customWidth="1"/>
    <col min="10502" max="10502" width="0" hidden="1" customWidth="1"/>
    <col min="10503" max="10503" width="11.5703125" customWidth="1"/>
    <col min="10504" max="10504" width="11.7109375" customWidth="1"/>
    <col min="10505" max="10505" width="11.5703125" customWidth="1"/>
    <col min="10506" max="10507" width="11.7109375" customWidth="1"/>
    <col min="10508" max="10508" width="11.5703125" customWidth="1"/>
    <col min="10509" max="10513" width="0" hidden="1" customWidth="1"/>
    <col min="10514" max="10514" width="11.7109375" customWidth="1"/>
    <col min="10515" max="10515" width="11.85546875" customWidth="1"/>
    <col min="10516" max="10516" width="9.5703125" customWidth="1"/>
    <col min="10517" max="10517" width="0" hidden="1" customWidth="1"/>
    <col min="10518" max="10518" width="16.5703125" customWidth="1"/>
    <col min="10753" max="10753" width="6.140625" customWidth="1"/>
    <col min="10754" max="10754" width="29.42578125" customWidth="1"/>
    <col min="10755" max="10755" width="19.140625" customWidth="1"/>
    <col min="10756" max="10756" width="10.140625" customWidth="1"/>
    <col min="10757" max="10757" width="10.7109375" customWidth="1"/>
    <col min="10758" max="10758" width="0" hidden="1" customWidth="1"/>
    <col min="10759" max="10759" width="11.5703125" customWidth="1"/>
    <col min="10760" max="10760" width="11.7109375" customWidth="1"/>
    <col min="10761" max="10761" width="11.5703125" customWidth="1"/>
    <col min="10762" max="10763" width="11.7109375" customWidth="1"/>
    <col min="10764" max="10764" width="11.5703125" customWidth="1"/>
    <col min="10765" max="10769" width="0" hidden="1" customWidth="1"/>
    <col min="10770" max="10770" width="11.7109375" customWidth="1"/>
    <col min="10771" max="10771" width="11.85546875" customWidth="1"/>
    <col min="10772" max="10772" width="9.5703125" customWidth="1"/>
    <col min="10773" max="10773" width="0" hidden="1" customWidth="1"/>
    <col min="10774" max="10774" width="16.5703125" customWidth="1"/>
    <col min="11009" max="11009" width="6.140625" customWidth="1"/>
    <col min="11010" max="11010" width="29.42578125" customWidth="1"/>
    <col min="11011" max="11011" width="19.140625" customWidth="1"/>
    <col min="11012" max="11012" width="10.140625" customWidth="1"/>
    <col min="11013" max="11013" width="10.7109375" customWidth="1"/>
    <col min="11014" max="11014" width="0" hidden="1" customWidth="1"/>
    <col min="11015" max="11015" width="11.5703125" customWidth="1"/>
    <col min="11016" max="11016" width="11.7109375" customWidth="1"/>
    <col min="11017" max="11017" width="11.5703125" customWidth="1"/>
    <col min="11018" max="11019" width="11.7109375" customWidth="1"/>
    <col min="11020" max="11020" width="11.5703125" customWidth="1"/>
    <col min="11021" max="11025" width="0" hidden="1" customWidth="1"/>
    <col min="11026" max="11026" width="11.7109375" customWidth="1"/>
    <col min="11027" max="11027" width="11.85546875" customWidth="1"/>
    <col min="11028" max="11028" width="9.5703125" customWidth="1"/>
    <col min="11029" max="11029" width="0" hidden="1" customWidth="1"/>
    <col min="11030" max="11030" width="16.5703125" customWidth="1"/>
    <col min="11265" max="11265" width="6.140625" customWidth="1"/>
    <col min="11266" max="11266" width="29.42578125" customWidth="1"/>
    <col min="11267" max="11267" width="19.140625" customWidth="1"/>
    <col min="11268" max="11268" width="10.140625" customWidth="1"/>
    <col min="11269" max="11269" width="10.7109375" customWidth="1"/>
    <col min="11270" max="11270" width="0" hidden="1" customWidth="1"/>
    <col min="11271" max="11271" width="11.5703125" customWidth="1"/>
    <col min="11272" max="11272" width="11.7109375" customWidth="1"/>
    <col min="11273" max="11273" width="11.5703125" customWidth="1"/>
    <col min="11274" max="11275" width="11.7109375" customWidth="1"/>
    <col min="11276" max="11276" width="11.5703125" customWidth="1"/>
    <col min="11277" max="11281" width="0" hidden="1" customWidth="1"/>
    <col min="11282" max="11282" width="11.7109375" customWidth="1"/>
    <col min="11283" max="11283" width="11.85546875" customWidth="1"/>
    <col min="11284" max="11284" width="9.5703125" customWidth="1"/>
    <col min="11285" max="11285" width="0" hidden="1" customWidth="1"/>
    <col min="11286" max="11286" width="16.5703125" customWidth="1"/>
    <col min="11521" max="11521" width="6.140625" customWidth="1"/>
    <col min="11522" max="11522" width="29.42578125" customWidth="1"/>
    <col min="11523" max="11523" width="19.140625" customWidth="1"/>
    <col min="11524" max="11524" width="10.140625" customWidth="1"/>
    <col min="11525" max="11525" width="10.7109375" customWidth="1"/>
    <col min="11526" max="11526" width="0" hidden="1" customWidth="1"/>
    <col min="11527" max="11527" width="11.5703125" customWidth="1"/>
    <col min="11528" max="11528" width="11.7109375" customWidth="1"/>
    <col min="11529" max="11529" width="11.5703125" customWidth="1"/>
    <col min="11530" max="11531" width="11.7109375" customWidth="1"/>
    <col min="11532" max="11532" width="11.5703125" customWidth="1"/>
    <col min="11533" max="11537" width="0" hidden="1" customWidth="1"/>
    <col min="11538" max="11538" width="11.7109375" customWidth="1"/>
    <col min="11539" max="11539" width="11.85546875" customWidth="1"/>
    <col min="11540" max="11540" width="9.5703125" customWidth="1"/>
    <col min="11541" max="11541" width="0" hidden="1" customWidth="1"/>
    <col min="11542" max="11542" width="16.5703125" customWidth="1"/>
    <col min="11777" max="11777" width="6.140625" customWidth="1"/>
    <col min="11778" max="11778" width="29.42578125" customWidth="1"/>
    <col min="11779" max="11779" width="19.140625" customWidth="1"/>
    <col min="11780" max="11780" width="10.140625" customWidth="1"/>
    <col min="11781" max="11781" width="10.7109375" customWidth="1"/>
    <col min="11782" max="11782" width="0" hidden="1" customWidth="1"/>
    <col min="11783" max="11783" width="11.5703125" customWidth="1"/>
    <col min="11784" max="11784" width="11.7109375" customWidth="1"/>
    <col min="11785" max="11785" width="11.5703125" customWidth="1"/>
    <col min="11786" max="11787" width="11.7109375" customWidth="1"/>
    <col min="11788" max="11788" width="11.5703125" customWidth="1"/>
    <col min="11789" max="11793" width="0" hidden="1" customWidth="1"/>
    <col min="11794" max="11794" width="11.7109375" customWidth="1"/>
    <col min="11795" max="11795" width="11.85546875" customWidth="1"/>
    <col min="11796" max="11796" width="9.5703125" customWidth="1"/>
    <col min="11797" max="11797" width="0" hidden="1" customWidth="1"/>
    <col min="11798" max="11798" width="16.5703125" customWidth="1"/>
    <col min="12033" max="12033" width="6.140625" customWidth="1"/>
    <col min="12034" max="12034" width="29.42578125" customWidth="1"/>
    <col min="12035" max="12035" width="19.140625" customWidth="1"/>
    <col min="12036" max="12036" width="10.140625" customWidth="1"/>
    <col min="12037" max="12037" width="10.7109375" customWidth="1"/>
    <col min="12038" max="12038" width="0" hidden="1" customWidth="1"/>
    <col min="12039" max="12039" width="11.5703125" customWidth="1"/>
    <col min="12040" max="12040" width="11.7109375" customWidth="1"/>
    <col min="12041" max="12041" width="11.5703125" customWidth="1"/>
    <col min="12042" max="12043" width="11.7109375" customWidth="1"/>
    <col min="12044" max="12044" width="11.5703125" customWidth="1"/>
    <col min="12045" max="12049" width="0" hidden="1" customWidth="1"/>
    <col min="12050" max="12050" width="11.7109375" customWidth="1"/>
    <col min="12051" max="12051" width="11.85546875" customWidth="1"/>
    <col min="12052" max="12052" width="9.5703125" customWidth="1"/>
    <col min="12053" max="12053" width="0" hidden="1" customWidth="1"/>
    <col min="12054" max="12054" width="16.5703125" customWidth="1"/>
    <col min="12289" max="12289" width="6.140625" customWidth="1"/>
    <col min="12290" max="12290" width="29.42578125" customWidth="1"/>
    <col min="12291" max="12291" width="19.140625" customWidth="1"/>
    <col min="12292" max="12292" width="10.140625" customWidth="1"/>
    <col min="12293" max="12293" width="10.7109375" customWidth="1"/>
    <col min="12294" max="12294" width="0" hidden="1" customWidth="1"/>
    <col min="12295" max="12295" width="11.5703125" customWidth="1"/>
    <col min="12296" max="12296" width="11.7109375" customWidth="1"/>
    <col min="12297" max="12297" width="11.5703125" customWidth="1"/>
    <col min="12298" max="12299" width="11.7109375" customWidth="1"/>
    <col min="12300" max="12300" width="11.5703125" customWidth="1"/>
    <col min="12301" max="12305" width="0" hidden="1" customWidth="1"/>
    <col min="12306" max="12306" width="11.7109375" customWidth="1"/>
    <col min="12307" max="12307" width="11.85546875" customWidth="1"/>
    <col min="12308" max="12308" width="9.5703125" customWidth="1"/>
    <col min="12309" max="12309" width="0" hidden="1" customWidth="1"/>
    <col min="12310" max="12310" width="16.5703125" customWidth="1"/>
    <col min="12545" max="12545" width="6.140625" customWidth="1"/>
    <col min="12546" max="12546" width="29.42578125" customWidth="1"/>
    <col min="12547" max="12547" width="19.140625" customWidth="1"/>
    <col min="12548" max="12548" width="10.140625" customWidth="1"/>
    <col min="12549" max="12549" width="10.7109375" customWidth="1"/>
    <col min="12550" max="12550" width="0" hidden="1" customWidth="1"/>
    <col min="12551" max="12551" width="11.5703125" customWidth="1"/>
    <col min="12552" max="12552" width="11.7109375" customWidth="1"/>
    <col min="12553" max="12553" width="11.5703125" customWidth="1"/>
    <col min="12554" max="12555" width="11.7109375" customWidth="1"/>
    <col min="12556" max="12556" width="11.5703125" customWidth="1"/>
    <col min="12557" max="12561" width="0" hidden="1" customWidth="1"/>
    <col min="12562" max="12562" width="11.7109375" customWidth="1"/>
    <col min="12563" max="12563" width="11.85546875" customWidth="1"/>
    <col min="12564" max="12564" width="9.5703125" customWidth="1"/>
    <col min="12565" max="12565" width="0" hidden="1" customWidth="1"/>
    <col min="12566" max="12566" width="16.5703125" customWidth="1"/>
    <col min="12801" max="12801" width="6.140625" customWidth="1"/>
    <col min="12802" max="12802" width="29.42578125" customWidth="1"/>
    <col min="12803" max="12803" width="19.140625" customWidth="1"/>
    <col min="12804" max="12804" width="10.140625" customWidth="1"/>
    <col min="12805" max="12805" width="10.7109375" customWidth="1"/>
    <col min="12806" max="12806" width="0" hidden="1" customWidth="1"/>
    <col min="12807" max="12807" width="11.5703125" customWidth="1"/>
    <col min="12808" max="12808" width="11.7109375" customWidth="1"/>
    <col min="12809" max="12809" width="11.5703125" customWidth="1"/>
    <col min="12810" max="12811" width="11.7109375" customWidth="1"/>
    <col min="12812" max="12812" width="11.5703125" customWidth="1"/>
    <col min="12813" max="12817" width="0" hidden="1" customWidth="1"/>
    <col min="12818" max="12818" width="11.7109375" customWidth="1"/>
    <col min="12819" max="12819" width="11.85546875" customWidth="1"/>
    <col min="12820" max="12820" width="9.5703125" customWidth="1"/>
    <col min="12821" max="12821" width="0" hidden="1" customWidth="1"/>
    <col min="12822" max="12822" width="16.5703125" customWidth="1"/>
    <col min="13057" max="13057" width="6.140625" customWidth="1"/>
    <col min="13058" max="13058" width="29.42578125" customWidth="1"/>
    <col min="13059" max="13059" width="19.140625" customWidth="1"/>
    <col min="13060" max="13060" width="10.140625" customWidth="1"/>
    <col min="13061" max="13061" width="10.7109375" customWidth="1"/>
    <col min="13062" max="13062" width="0" hidden="1" customWidth="1"/>
    <col min="13063" max="13063" width="11.5703125" customWidth="1"/>
    <col min="13064" max="13064" width="11.7109375" customWidth="1"/>
    <col min="13065" max="13065" width="11.5703125" customWidth="1"/>
    <col min="13066" max="13067" width="11.7109375" customWidth="1"/>
    <col min="13068" max="13068" width="11.5703125" customWidth="1"/>
    <col min="13069" max="13073" width="0" hidden="1" customWidth="1"/>
    <col min="13074" max="13074" width="11.7109375" customWidth="1"/>
    <col min="13075" max="13075" width="11.85546875" customWidth="1"/>
    <col min="13076" max="13076" width="9.5703125" customWidth="1"/>
    <col min="13077" max="13077" width="0" hidden="1" customWidth="1"/>
    <col min="13078" max="13078" width="16.5703125" customWidth="1"/>
    <col min="13313" max="13313" width="6.140625" customWidth="1"/>
    <col min="13314" max="13314" width="29.42578125" customWidth="1"/>
    <col min="13315" max="13315" width="19.140625" customWidth="1"/>
    <col min="13316" max="13316" width="10.140625" customWidth="1"/>
    <col min="13317" max="13317" width="10.7109375" customWidth="1"/>
    <col min="13318" max="13318" width="0" hidden="1" customWidth="1"/>
    <col min="13319" max="13319" width="11.5703125" customWidth="1"/>
    <col min="13320" max="13320" width="11.7109375" customWidth="1"/>
    <col min="13321" max="13321" width="11.5703125" customWidth="1"/>
    <col min="13322" max="13323" width="11.7109375" customWidth="1"/>
    <col min="13324" max="13324" width="11.5703125" customWidth="1"/>
    <col min="13325" max="13329" width="0" hidden="1" customWidth="1"/>
    <col min="13330" max="13330" width="11.7109375" customWidth="1"/>
    <col min="13331" max="13331" width="11.85546875" customWidth="1"/>
    <col min="13332" max="13332" width="9.5703125" customWidth="1"/>
    <col min="13333" max="13333" width="0" hidden="1" customWidth="1"/>
    <col min="13334" max="13334" width="16.5703125" customWidth="1"/>
    <col min="13569" max="13569" width="6.140625" customWidth="1"/>
    <col min="13570" max="13570" width="29.42578125" customWidth="1"/>
    <col min="13571" max="13571" width="19.140625" customWidth="1"/>
    <col min="13572" max="13572" width="10.140625" customWidth="1"/>
    <col min="13573" max="13573" width="10.7109375" customWidth="1"/>
    <col min="13574" max="13574" width="0" hidden="1" customWidth="1"/>
    <col min="13575" max="13575" width="11.5703125" customWidth="1"/>
    <col min="13576" max="13576" width="11.7109375" customWidth="1"/>
    <col min="13577" max="13577" width="11.5703125" customWidth="1"/>
    <col min="13578" max="13579" width="11.7109375" customWidth="1"/>
    <col min="13580" max="13580" width="11.5703125" customWidth="1"/>
    <col min="13581" max="13585" width="0" hidden="1" customWidth="1"/>
    <col min="13586" max="13586" width="11.7109375" customWidth="1"/>
    <col min="13587" max="13587" width="11.85546875" customWidth="1"/>
    <col min="13588" max="13588" width="9.5703125" customWidth="1"/>
    <col min="13589" max="13589" width="0" hidden="1" customWidth="1"/>
    <col min="13590" max="13590" width="16.5703125" customWidth="1"/>
    <col min="13825" max="13825" width="6.140625" customWidth="1"/>
    <col min="13826" max="13826" width="29.42578125" customWidth="1"/>
    <col min="13827" max="13827" width="19.140625" customWidth="1"/>
    <col min="13828" max="13828" width="10.140625" customWidth="1"/>
    <col min="13829" max="13829" width="10.7109375" customWidth="1"/>
    <col min="13830" max="13830" width="0" hidden="1" customWidth="1"/>
    <col min="13831" max="13831" width="11.5703125" customWidth="1"/>
    <col min="13832" max="13832" width="11.7109375" customWidth="1"/>
    <col min="13833" max="13833" width="11.5703125" customWidth="1"/>
    <col min="13834" max="13835" width="11.7109375" customWidth="1"/>
    <col min="13836" max="13836" width="11.5703125" customWidth="1"/>
    <col min="13837" max="13841" width="0" hidden="1" customWidth="1"/>
    <col min="13842" max="13842" width="11.7109375" customWidth="1"/>
    <col min="13843" max="13843" width="11.85546875" customWidth="1"/>
    <col min="13844" max="13844" width="9.5703125" customWidth="1"/>
    <col min="13845" max="13845" width="0" hidden="1" customWidth="1"/>
    <col min="13846" max="13846" width="16.5703125" customWidth="1"/>
    <col min="14081" max="14081" width="6.140625" customWidth="1"/>
    <col min="14082" max="14082" width="29.42578125" customWidth="1"/>
    <col min="14083" max="14083" width="19.140625" customWidth="1"/>
    <col min="14084" max="14084" width="10.140625" customWidth="1"/>
    <col min="14085" max="14085" width="10.7109375" customWidth="1"/>
    <col min="14086" max="14086" width="0" hidden="1" customWidth="1"/>
    <col min="14087" max="14087" width="11.5703125" customWidth="1"/>
    <col min="14088" max="14088" width="11.7109375" customWidth="1"/>
    <col min="14089" max="14089" width="11.5703125" customWidth="1"/>
    <col min="14090" max="14091" width="11.7109375" customWidth="1"/>
    <col min="14092" max="14092" width="11.5703125" customWidth="1"/>
    <col min="14093" max="14097" width="0" hidden="1" customWidth="1"/>
    <col min="14098" max="14098" width="11.7109375" customWidth="1"/>
    <col min="14099" max="14099" width="11.85546875" customWidth="1"/>
    <col min="14100" max="14100" width="9.5703125" customWidth="1"/>
    <col min="14101" max="14101" width="0" hidden="1" customWidth="1"/>
    <col min="14102" max="14102" width="16.5703125" customWidth="1"/>
    <col min="14337" max="14337" width="6.140625" customWidth="1"/>
    <col min="14338" max="14338" width="29.42578125" customWidth="1"/>
    <col min="14339" max="14339" width="19.140625" customWidth="1"/>
    <col min="14340" max="14340" width="10.140625" customWidth="1"/>
    <col min="14341" max="14341" width="10.7109375" customWidth="1"/>
    <col min="14342" max="14342" width="0" hidden="1" customWidth="1"/>
    <col min="14343" max="14343" width="11.5703125" customWidth="1"/>
    <col min="14344" max="14344" width="11.7109375" customWidth="1"/>
    <col min="14345" max="14345" width="11.5703125" customWidth="1"/>
    <col min="14346" max="14347" width="11.7109375" customWidth="1"/>
    <col min="14348" max="14348" width="11.5703125" customWidth="1"/>
    <col min="14349" max="14353" width="0" hidden="1" customWidth="1"/>
    <col min="14354" max="14354" width="11.7109375" customWidth="1"/>
    <col min="14355" max="14355" width="11.85546875" customWidth="1"/>
    <col min="14356" max="14356" width="9.5703125" customWidth="1"/>
    <col min="14357" max="14357" width="0" hidden="1" customWidth="1"/>
    <col min="14358" max="14358" width="16.5703125" customWidth="1"/>
    <col min="14593" max="14593" width="6.140625" customWidth="1"/>
    <col min="14594" max="14594" width="29.42578125" customWidth="1"/>
    <col min="14595" max="14595" width="19.140625" customWidth="1"/>
    <col min="14596" max="14596" width="10.140625" customWidth="1"/>
    <col min="14597" max="14597" width="10.7109375" customWidth="1"/>
    <col min="14598" max="14598" width="0" hidden="1" customWidth="1"/>
    <col min="14599" max="14599" width="11.5703125" customWidth="1"/>
    <col min="14600" max="14600" width="11.7109375" customWidth="1"/>
    <col min="14601" max="14601" width="11.5703125" customWidth="1"/>
    <col min="14602" max="14603" width="11.7109375" customWidth="1"/>
    <col min="14604" max="14604" width="11.5703125" customWidth="1"/>
    <col min="14605" max="14609" width="0" hidden="1" customWidth="1"/>
    <col min="14610" max="14610" width="11.7109375" customWidth="1"/>
    <col min="14611" max="14611" width="11.85546875" customWidth="1"/>
    <col min="14612" max="14612" width="9.5703125" customWidth="1"/>
    <col min="14613" max="14613" width="0" hidden="1" customWidth="1"/>
    <col min="14614" max="14614" width="16.5703125" customWidth="1"/>
    <col min="14849" max="14849" width="6.140625" customWidth="1"/>
    <col min="14850" max="14850" width="29.42578125" customWidth="1"/>
    <col min="14851" max="14851" width="19.140625" customWidth="1"/>
    <col min="14852" max="14852" width="10.140625" customWidth="1"/>
    <col min="14853" max="14853" width="10.7109375" customWidth="1"/>
    <col min="14854" max="14854" width="0" hidden="1" customWidth="1"/>
    <col min="14855" max="14855" width="11.5703125" customWidth="1"/>
    <col min="14856" max="14856" width="11.7109375" customWidth="1"/>
    <col min="14857" max="14857" width="11.5703125" customWidth="1"/>
    <col min="14858" max="14859" width="11.7109375" customWidth="1"/>
    <col min="14860" max="14860" width="11.5703125" customWidth="1"/>
    <col min="14861" max="14865" width="0" hidden="1" customWidth="1"/>
    <col min="14866" max="14866" width="11.7109375" customWidth="1"/>
    <col min="14867" max="14867" width="11.85546875" customWidth="1"/>
    <col min="14868" max="14868" width="9.5703125" customWidth="1"/>
    <col min="14869" max="14869" width="0" hidden="1" customWidth="1"/>
    <col min="14870" max="14870" width="16.5703125" customWidth="1"/>
    <col min="15105" max="15105" width="6.140625" customWidth="1"/>
    <col min="15106" max="15106" width="29.42578125" customWidth="1"/>
    <col min="15107" max="15107" width="19.140625" customWidth="1"/>
    <col min="15108" max="15108" width="10.140625" customWidth="1"/>
    <col min="15109" max="15109" width="10.7109375" customWidth="1"/>
    <col min="15110" max="15110" width="0" hidden="1" customWidth="1"/>
    <col min="15111" max="15111" width="11.5703125" customWidth="1"/>
    <col min="15112" max="15112" width="11.7109375" customWidth="1"/>
    <col min="15113" max="15113" width="11.5703125" customWidth="1"/>
    <col min="15114" max="15115" width="11.7109375" customWidth="1"/>
    <col min="15116" max="15116" width="11.5703125" customWidth="1"/>
    <col min="15117" max="15121" width="0" hidden="1" customWidth="1"/>
    <col min="15122" max="15122" width="11.7109375" customWidth="1"/>
    <col min="15123" max="15123" width="11.85546875" customWidth="1"/>
    <col min="15124" max="15124" width="9.5703125" customWidth="1"/>
    <col min="15125" max="15125" width="0" hidden="1" customWidth="1"/>
    <col min="15126" max="15126" width="16.5703125" customWidth="1"/>
    <col min="15361" max="15361" width="6.140625" customWidth="1"/>
    <col min="15362" max="15362" width="29.42578125" customWidth="1"/>
    <col min="15363" max="15363" width="19.140625" customWidth="1"/>
    <col min="15364" max="15364" width="10.140625" customWidth="1"/>
    <col min="15365" max="15365" width="10.7109375" customWidth="1"/>
    <col min="15366" max="15366" width="0" hidden="1" customWidth="1"/>
    <col min="15367" max="15367" width="11.5703125" customWidth="1"/>
    <col min="15368" max="15368" width="11.7109375" customWidth="1"/>
    <col min="15369" max="15369" width="11.5703125" customWidth="1"/>
    <col min="15370" max="15371" width="11.7109375" customWidth="1"/>
    <col min="15372" max="15372" width="11.5703125" customWidth="1"/>
    <col min="15373" max="15377" width="0" hidden="1" customWidth="1"/>
    <col min="15378" max="15378" width="11.7109375" customWidth="1"/>
    <col min="15379" max="15379" width="11.85546875" customWidth="1"/>
    <col min="15380" max="15380" width="9.5703125" customWidth="1"/>
    <col min="15381" max="15381" width="0" hidden="1" customWidth="1"/>
    <col min="15382" max="15382" width="16.5703125" customWidth="1"/>
    <col min="15617" max="15617" width="6.140625" customWidth="1"/>
    <col min="15618" max="15618" width="29.42578125" customWidth="1"/>
    <col min="15619" max="15619" width="19.140625" customWidth="1"/>
    <col min="15620" max="15620" width="10.140625" customWidth="1"/>
    <col min="15621" max="15621" width="10.7109375" customWidth="1"/>
    <col min="15622" max="15622" width="0" hidden="1" customWidth="1"/>
    <col min="15623" max="15623" width="11.5703125" customWidth="1"/>
    <col min="15624" max="15624" width="11.7109375" customWidth="1"/>
    <col min="15625" max="15625" width="11.5703125" customWidth="1"/>
    <col min="15626" max="15627" width="11.7109375" customWidth="1"/>
    <col min="15628" max="15628" width="11.5703125" customWidth="1"/>
    <col min="15629" max="15633" width="0" hidden="1" customWidth="1"/>
    <col min="15634" max="15634" width="11.7109375" customWidth="1"/>
    <col min="15635" max="15635" width="11.85546875" customWidth="1"/>
    <col min="15636" max="15636" width="9.5703125" customWidth="1"/>
    <col min="15637" max="15637" width="0" hidden="1" customWidth="1"/>
    <col min="15638" max="15638" width="16.5703125" customWidth="1"/>
    <col min="15873" max="15873" width="6.140625" customWidth="1"/>
    <col min="15874" max="15874" width="29.42578125" customWidth="1"/>
    <col min="15875" max="15875" width="19.140625" customWidth="1"/>
    <col min="15876" max="15876" width="10.140625" customWidth="1"/>
    <col min="15877" max="15877" width="10.7109375" customWidth="1"/>
    <col min="15878" max="15878" width="0" hidden="1" customWidth="1"/>
    <col min="15879" max="15879" width="11.5703125" customWidth="1"/>
    <col min="15880" max="15880" width="11.7109375" customWidth="1"/>
    <col min="15881" max="15881" width="11.5703125" customWidth="1"/>
    <col min="15882" max="15883" width="11.7109375" customWidth="1"/>
    <col min="15884" max="15884" width="11.5703125" customWidth="1"/>
    <col min="15885" max="15889" width="0" hidden="1" customWidth="1"/>
    <col min="15890" max="15890" width="11.7109375" customWidth="1"/>
    <col min="15891" max="15891" width="11.85546875" customWidth="1"/>
    <col min="15892" max="15892" width="9.5703125" customWidth="1"/>
    <col min="15893" max="15893" width="0" hidden="1" customWidth="1"/>
    <col min="15894" max="15894" width="16.5703125" customWidth="1"/>
    <col min="16129" max="16129" width="6.140625" customWidth="1"/>
    <col min="16130" max="16130" width="29.42578125" customWidth="1"/>
    <col min="16131" max="16131" width="19.140625" customWidth="1"/>
    <col min="16132" max="16132" width="10.140625" customWidth="1"/>
    <col min="16133" max="16133" width="10.7109375" customWidth="1"/>
    <col min="16134" max="16134" width="0" hidden="1" customWidth="1"/>
    <col min="16135" max="16135" width="11.5703125" customWidth="1"/>
    <col min="16136" max="16136" width="11.7109375" customWidth="1"/>
    <col min="16137" max="16137" width="11.5703125" customWidth="1"/>
    <col min="16138" max="16139" width="11.7109375" customWidth="1"/>
    <col min="16140" max="16140" width="11.5703125" customWidth="1"/>
    <col min="16141" max="16145" width="0" hidden="1" customWidth="1"/>
    <col min="16146" max="16146" width="11.7109375" customWidth="1"/>
    <col min="16147" max="16147" width="11.85546875" customWidth="1"/>
    <col min="16148" max="16148" width="9.5703125" customWidth="1"/>
    <col min="16149" max="16149" width="0" hidden="1" customWidth="1"/>
    <col min="16150" max="16150" width="16.5703125" customWidth="1"/>
  </cols>
  <sheetData>
    <row r="1" spans="1:22" s="59" customFormat="1" ht="20.25">
      <c r="A1" s="441" t="s">
        <v>102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2"/>
    </row>
    <row r="2" spans="1:22" s="59" customFormat="1" ht="15.75">
      <c r="A2" s="443" t="s">
        <v>175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2" ht="13.5" thickBot="1">
      <c r="A3" s="67"/>
    </row>
    <row r="4" spans="1:22" s="68" customFormat="1" ht="51" customHeight="1" thickBot="1">
      <c r="A4" s="444" t="s">
        <v>83</v>
      </c>
      <c r="B4" s="448" t="s">
        <v>94</v>
      </c>
      <c r="C4" s="452" t="s">
        <v>140</v>
      </c>
      <c r="D4" s="456" t="s">
        <v>95</v>
      </c>
      <c r="E4" s="463" t="s">
        <v>19</v>
      </c>
      <c r="F4" s="464"/>
      <c r="G4" s="464"/>
      <c r="H4" s="465"/>
      <c r="I4" s="438" t="s">
        <v>96</v>
      </c>
      <c r="J4" s="439"/>
      <c r="K4" s="439"/>
      <c r="L4" s="439"/>
      <c r="M4" s="439"/>
      <c r="N4" s="440"/>
      <c r="O4" s="463" t="s">
        <v>97</v>
      </c>
      <c r="P4" s="464"/>
      <c r="Q4" s="464"/>
      <c r="R4" s="465"/>
      <c r="S4" s="469" t="s">
        <v>98</v>
      </c>
      <c r="T4" s="470"/>
      <c r="U4" s="473" t="s">
        <v>181</v>
      </c>
      <c r="V4" s="460" t="s">
        <v>99</v>
      </c>
    </row>
    <row r="5" spans="1:22" s="68" customFormat="1" ht="15.75" thickBot="1">
      <c r="A5" s="445"/>
      <c r="B5" s="449"/>
      <c r="C5" s="453"/>
      <c r="D5" s="457"/>
      <c r="E5" s="466"/>
      <c r="F5" s="467"/>
      <c r="G5" s="467"/>
      <c r="H5" s="468"/>
      <c r="I5" s="438" t="s">
        <v>109</v>
      </c>
      <c r="J5" s="439"/>
      <c r="K5" s="440"/>
      <c r="L5" s="438" t="s">
        <v>113</v>
      </c>
      <c r="M5" s="439"/>
      <c r="N5" s="440"/>
      <c r="O5" s="466"/>
      <c r="P5" s="467"/>
      <c r="Q5" s="467"/>
      <c r="R5" s="468"/>
      <c r="S5" s="471"/>
      <c r="T5" s="472"/>
      <c r="U5" s="474"/>
      <c r="V5" s="461"/>
    </row>
    <row r="6" spans="1:22" s="68" customFormat="1" ht="13.5" thickBot="1">
      <c r="A6" s="446"/>
      <c r="B6" s="450"/>
      <c r="C6" s="454"/>
      <c r="D6" s="458"/>
      <c r="E6" s="235">
        <v>100</v>
      </c>
      <c r="F6" s="236">
        <v>50</v>
      </c>
      <c r="G6" s="235">
        <v>25</v>
      </c>
      <c r="H6" s="237">
        <v>25</v>
      </c>
      <c r="I6" s="235">
        <v>200</v>
      </c>
      <c r="J6" s="235">
        <v>100</v>
      </c>
      <c r="K6" s="235">
        <v>50</v>
      </c>
      <c r="L6" s="237">
        <v>150</v>
      </c>
      <c r="M6" s="235">
        <v>75</v>
      </c>
      <c r="N6" s="235">
        <v>38</v>
      </c>
      <c r="O6" s="235">
        <v>50</v>
      </c>
      <c r="P6" s="235">
        <v>25</v>
      </c>
      <c r="Q6" s="238">
        <v>12</v>
      </c>
      <c r="R6" s="456" t="s">
        <v>100</v>
      </c>
      <c r="S6" s="235">
        <v>25</v>
      </c>
      <c r="T6" s="239">
        <v>12</v>
      </c>
      <c r="U6" s="460">
        <v>5</v>
      </c>
      <c r="V6" s="461"/>
    </row>
    <row r="7" spans="1:22" s="68" customFormat="1" ht="79.5" customHeight="1" thickBot="1">
      <c r="A7" s="447"/>
      <c r="B7" s="451"/>
      <c r="C7" s="455"/>
      <c r="D7" s="459"/>
      <c r="E7" s="240" t="s">
        <v>104</v>
      </c>
      <c r="F7" s="241" t="s">
        <v>112</v>
      </c>
      <c r="G7" s="242" t="s">
        <v>105</v>
      </c>
      <c r="H7" s="241" t="s">
        <v>106</v>
      </c>
      <c r="I7" s="241" t="s">
        <v>104</v>
      </c>
      <c r="J7" s="242" t="s">
        <v>107</v>
      </c>
      <c r="K7" s="241" t="s">
        <v>108</v>
      </c>
      <c r="L7" s="240" t="s">
        <v>104</v>
      </c>
      <c r="M7" s="242" t="s">
        <v>107</v>
      </c>
      <c r="N7" s="241" t="s">
        <v>108</v>
      </c>
      <c r="O7" s="243" t="s">
        <v>109</v>
      </c>
      <c r="P7" s="242" t="s">
        <v>107</v>
      </c>
      <c r="Q7" s="241" t="s">
        <v>108</v>
      </c>
      <c r="R7" s="475"/>
      <c r="S7" s="243" t="s">
        <v>110</v>
      </c>
      <c r="T7" s="243" t="s">
        <v>111</v>
      </c>
      <c r="U7" s="476"/>
      <c r="V7" s="462"/>
    </row>
    <row r="8" spans="1:22" ht="20.100000000000001" customHeight="1" thickBot="1">
      <c r="A8" s="131">
        <v>1</v>
      </c>
      <c r="B8" s="132"/>
      <c r="C8" s="133"/>
      <c r="D8" s="131"/>
      <c r="E8" s="113"/>
      <c r="F8" s="134"/>
      <c r="G8" s="134"/>
      <c r="H8" s="135"/>
      <c r="I8" s="113"/>
      <c r="J8" s="134"/>
      <c r="K8" s="135"/>
      <c r="L8" s="134"/>
      <c r="M8" s="134"/>
      <c r="N8" s="135"/>
      <c r="O8" s="113"/>
      <c r="P8" s="134"/>
      <c r="Q8" s="134"/>
      <c r="R8" s="135"/>
      <c r="S8" s="136"/>
      <c r="T8" s="137"/>
      <c r="U8" s="138"/>
      <c r="V8" s="191">
        <f>(E8*$E$6)+(F8*$F$6)+(G8*$G$6)+(H8*$H$6)+(I8*$I$6)+(J8*$J$6)+(K8*$K$6)+(L8*$L$6)+(M8*$M$6)+(N8*$N$6)+(O8*$O$6)+(P8*$P$6)+(Q8*$Q$6)+(S8*$S$6)+(T8*$T$6)+(U8*$U$6)</f>
        <v>0</v>
      </c>
    </row>
    <row r="9" spans="1:22" ht="20.100000000000001" customHeight="1" thickBot="1">
      <c r="A9" s="139">
        <v>2</v>
      </c>
      <c r="B9" s="140"/>
      <c r="C9" s="141"/>
      <c r="D9" s="139"/>
      <c r="E9" s="119"/>
      <c r="F9" s="142"/>
      <c r="G9" s="142"/>
      <c r="H9" s="143"/>
      <c r="I9" s="119"/>
      <c r="J9" s="142"/>
      <c r="K9" s="143"/>
      <c r="L9" s="144"/>
      <c r="M9" s="142"/>
      <c r="N9" s="143"/>
      <c r="O9" s="119"/>
      <c r="P9" s="142"/>
      <c r="Q9" s="142"/>
      <c r="R9" s="143"/>
      <c r="S9" s="119"/>
      <c r="T9" s="143"/>
      <c r="U9" s="145"/>
      <c r="V9" s="191">
        <f t="shared" ref="V9:V27" si="0">(E9*$E$6)+(F9*$F$6)+(G9*$G$6)+(H9*$H$6)+(I9*$I$6)+(J9*$J$6)+(K9*$K$6)+(L9*$L$6)+(M9*$M$6)+(N9*$N$6)+(O9*$O$6)+(P9*$P$6)+(Q9*$Q$6)+(S9*$S$6)+(T9*$T$6)+(U9*$U$6)</f>
        <v>0</v>
      </c>
    </row>
    <row r="10" spans="1:22" ht="20.100000000000001" customHeight="1" thickBot="1">
      <c r="A10" s="139">
        <v>3</v>
      </c>
      <c r="B10" s="140"/>
      <c r="C10" s="141"/>
      <c r="D10" s="139"/>
      <c r="E10" s="119"/>
      <c r="F10" s="142"/>
      <c r="G10" s="142"/>
      <c r="H10" s="143"/>
      <c r="I10" s="119"/>
      <c r="J10" s="142"/>
      <c r="K10" s="143"/>
      <c r="L10" s="144"/>
      <c r="M10" s="142"/>
      <c r="N10" s="143"/>
      <c r="O10" s="119"/>
      <c r="P10" s="142"/>
      <c r="Q10" s="142"/>
      <c r="R10" s="143"/>
      <c r="S10" s="119"/>
      <c r="T10" s="143"/>
      <c r="U10" s="145"/>
      <c r="V10" s="191">
        <f t="shared" si="0"/>
        <v>0</v>
      </c>
    </row>
    <row r="11" spans="1:22" ht="20.100000000000001" customHeight="1" thickBot="1">
      <c r="A11" s="139">
        <v>4</v>
      </c>
      <c r="B11" s="140"/>
      <c r="C11" s="141"/>
      <c r="D11" s="139"/>
      <c r="E11" s="119"/>
      <c r="F11" s="142"/>
      <c r="G11" s="142"/>
      <c r="H11" s="143"/>
      <c r="I11" s="119"/>
      <c r="J11" s="142"/>
      <c r="K11" s="143"/>
      <c r="L11" s="144"/>
      <c r="M11" s="142"/>
      <c r="N11" s="143"/>
      <c r="O11" s="119"/>
      <c r="P11" s="142"/>
      <c r="Q11" s="142"/>
      <c r="R11" s="143"/>
      <c r="S11" s="119"/>
      <c r="T11" s="143"/>
      <c r="U11" s="145"/>
      <c r="V11" s="191">
        <f t="shared" si="0"/>
        <v>0</v>
      </c>
    </row>
    <row r="12" spans="1:22" ht="20.100000000000001" customHeight="1" thickBot="1">
      <c r="A12" s="139">
        <v>5</v>
      </c>
      <c r="B12" s="140"/>
      <c r="C12" s="141"/>
      <c r="D12" s="139"/>
      <c r="E12" s="119"/>
      <c r="F12" s="142"/>
      <c r="G12" s="142"/>
      <c r="H12" s="143"/>
      <c r="I12" s="119"/>
      <c r="J12" s="142"/>
      <c r="K12" s="143"/>
      <c r="L12" s="144"/>
      <c r="M12" s="142"/>
      <c r="N12" s="143"/>
      <c r="O12" s="119"/>
      <c r="P12" s="142"/>
      <c r="Q12" s="142"/>
      <c r="R12" s="143"/>
      <c r="S12" s="119"/>
      <c r="T12" s="143"/>
      <c r="U12" s="145"/>
      <c r="V12" s="191">
        <f t="shared" si="0"/>
        <v>0</v>
      </c>
    </row>
    <row r="13" spans="1:22" ht="20.100000000000001" customHeight="1" thickBot="1">
      <c r="A13" s="139">
        <v>6</v>
      </c>
      <c r="B13" s="140"/>
      <c r="C13" s="141"/>
      <c r="D13" s="139"/>
      <c r="E13" s="119"/>
      <c r="F13" s="142"/>
      <c r="G13" s="142"/>
      <c r="H13" s="143"/>
      <c r="I13" s="119"/>
      <c r="J13" s="142"/>
      <c r="K13" s="143"/>
      <c r="L13" s="144"/>
      <c r="M13" s="142"/>
      <c r="N13" s="143"/>
      <c r="O13" s="119"/>
      <c r="P13" s="142"/>
      <c r="Q13" s="142"/>
      <c r="R13" s="143"/>
      <c r="S13" s="119"/>
      <c r="T13" s="143"/>
      <c r="U13" s="145"/>
      <c r="V13" s="191">
        <f t="shared" si="0"/>
        <v>0</v>
      </c>
    </row>
    <row r="14" spans="1:22" ht="20.100000000000001" customHeight="1" thickBot="1">
      <c r="A14" s="139">
        <v>7</v>
      </c>
      <c r="B14" s="140"/>
      <c r="C14" s="141"/>
      <c r="D14" s="139"/>
      <c r="E14" s="119"/>
      <c r="F14" s="142"/>
      <c r="G14" s="142"/>
      <c r="H14" s="143"/>
      <c r="I14" s="119"/>
      <c r="J14" s="142"/>
      <c r="K14" s="143"/>
      <c r="L14" s="144"/>
      <c r="M14" s="142"/>
      <c r="N14" s="143"/>
      <c r="O14" s="119"/>
      <c r="P14" s="142"/>
      <c r="Q14" s="142"/>
      <c r="R14" s="143"/>
      <c r="S14" s="119"/>
      <c r="T14" s="143"/>
      <c r="U14" s="145"/>
      <c r="V14" s="191">
        <f t="shared" si="0"/>
        <v>0</v>
      </c>
    </row>
    <row r="15" spans="1:22" ht="20.100000000000001" customHeight="1" thickBot="1">
      <c r="A15" s="139">
        <v>8</v>
      </c>
      <c r="B15" s="140"/>
      <c r="C15" s="141"/>
      <c r="D15" s="139"/>
      <c r="E15" s="119"/>
      <c r="F15" s="142"/>
      <c r="G15" s="142"/>
      <c r="H15" s="143"/>
      <c r="I15" s="119"/>
      <c r="J15" s="142"/>
      <c r="K15" s="143"/>
      <c r="L15" s="144"/>
      <c r="M15" s="142"/>
      <c r="N15" s="143"/>
      <c r="O15" s="119"/>
      <c r="P15" s="142"/>
      <c r="Q15" s="142"/>
      <c r="R15" s="143"/>
      <c r="S15" s="119"/>
      <c r="T15" s="143"/>
      <c r="U15" s="145"/>
      <c r="V15" s="191">
        <f t="shared" si="0"/>
        <v>0</v>
      </c>
    </row>
    <row r="16" spans="1:22" ht="20.100000000000001" customHeight="1" thickBot="1">
      <c r="A16" s="139">
        <v>9</v>
      </c>
      <c r="B16" s="140"/>
      <c r="C16" s="141"/>
      <c r="D16" s="139"/>
      <c r="E16" s="119"/>
      <c r="F16" s="142"/>
      <c r="G16" s="142"/>
      <c r="H16" s="143"/>
      <c r="I16" s="119"/>
      <c r="J16" s="142"/>
      <c r="K16" s="143"/>
      <c r="L16" s="144"/>
      <c r="M16" s="142"/>
      <c r="N16" s="143"/>
      <c r="O16" s="119"/>
      <c r="P16" s="142"/>
      <c r="Q16" s="142"/>
      <c r="R16" s="143"/>
      <c r="S16" s="119"/>
      <c r="T16" s="143"/>
      <c r="U16" s="145"/>
      <c r="V16" s="191">
        <f t="shared" si="0"/>
        <v>0</v>
      </c>
    </row>
    <row r="17" spans="1:22" ht="20.100000000000001" customHeight="1" thickBot="1">
      <c r="A17" s="139">
        <v>10</v>
      </c>
      <c r="B17" s="140"/>
      <c r="C17" s="141"/>
      <c r="D17" s="139"/>
      <c r="E17" s="119"/>
      <c r="F17" s="142"/>
      <c r="G17" s="142"/>
      <c r="H17" s="143"/>
      <c r="I17" s="119"/>
      <c r="J17" s="142"/>
      <c r="K17" s="143"/>
      <c r="L17" s="144"/>
      <c r="M17" s="142"/>
      <c r="N17" s="143"/>
      <c r="O17" s="119"/>
      <c r="P17" s="142"/>
      <c r="Q17" s="142"/>
      <c r="R17" s="143"/>
      <c r="S17" s="119"/>
      <c r="T17" s="143"/>
      <c r="U17" s="145"/>
      <c r="V17" s="191">
        <f t="shared" si="0"/>
        <v>0</v>
      </c>
    </row>
    <row r="18" spans="1:22" ht="20.100000000000001" customHeight="1" thickBot="1">
      <c r="A18" s="139">
        <v>11</v>
      </c>
      <c r="B18" s="140"/>
      <c r="C18" s="141"/>
      <c r="D18" s="139"/>
      <c r="E18" s="119"/>
      <c r="F18" s="142"/>
      <c r="G18" s="142"/>
      <c r="H18" s="143"/>
      <c r="I18" s="119"/>
      <c r="J18" s="142"/>
      <c r="K18" s="143"/>
      <c r="L18" s="144"/>
      <c r="M18" s="142"/>
      <c r="N18" s="143"/>
      <c r="O18" s="119"/>
      <c r="P18" s="142"/>
      <c r="Q18" s="142"/>
      <c r="R18" s="143"/>
      <c r="S18" s="119"/>
      <c r="T18" s="143"/>
      <c r="U18" s="145"/>
      <c r="V18" s="191">
        <f t="shared" si="0"/>
        <v>0</v>
      </c>
    </row>
    <row r="19" spans="1:22" ht="20.100000000000001" customHeight="1" thickBot="1">
      <c r="A19" s="139">
        <v>12</v>
      </c>
      <c r="B19" s="140"/>
      <c r="C19" s="141"/>
      <c r="D19" s="139"/>
      <c r="E19" s="119"/>
      <c r="F19" s="142"/>
      <c r="G19" s="142"/>
      <c r="H19" s="143"/>
      <c r="I19" s="119"/>
      <c r="J19" s="142"/>
      <c r="K19" s="143"/>
      <c r="L19" s="144"/>
      <c r="M19" s="142"/>
      <c r="N19" s="143"/>
      <c r="O19" s="119"/>
      <c r="P19" s="142"/>
      <c r="Q19" s="142"/>
      <c r="R19" s="143"/>
      <c r="S19" s="119"/>
      <c r="T19" s="143"/>
      <c r="U19" s="145"/>
      <c r="V19" s="191">
        <f t="shared" si="0"/>
        <v>0</v>
      </c>
    </row>
    <row r="20" spans="1:22" ht="20.100000000000001" customHeight="1" thickBot="1">
      <c r="A20" s="139">
        <v>13</v>
      </c>
      <c r="B20" s="140"/>
      <c r="C20" s="141"/>
      <c r="D20" s="139"/>
      <c r="E20" s="119"/>
      <c r="F20" s="142"/>
      <c r="G20" s="142"/>
      <c r="H20" s="143"/>
      <c r="I20" s="119"/>
      <c r="J20" s="142"/>
      <c r="K20" s="143"/>
      <c r="L20" s="144"/>
      <c r="M20" s="142"/>
      <c r="N20" s="143"/>
      <c r="O20" s="119"/>
      <c r="P20" s="142"/>
      <c r="Q20" s="142"/>
      <c r="R20" s="143"/>
      <c r="S20" s="119"/>
      <c r="T20" s="143"/>
      <c r="U20" s="145"/>
      <c r="V20" s="191">
        <f t="shared" si="0"/>
        <v>0</v>
      </c>
    </row>
    <row r="21" spans="1:22" ht="20.100000000000001" customHeight="1" thickBot="1">
      <c r="A21" s="139">
        <v>14</v>
      </c>
      <c r="B21" s="140"/>
      <c r="C21" s="141"/>
      <c r="D21" s="139"/>
      <c r="E21" s="119"/>
      <c r="F21" s="142"/>
      <c r="G21" s="227"/>
      <c r="H21" s="143"/>
      <c r="I21" s="119"/>
      <c r="J21" s="142"/>
      <c r="K21" s="143"/>
      <c r="L21" s="144"/>
      <c r="M21" s="142"/>
      <c r="N21" s="143"/>
      <c r="O21" s="119"/>
      <c r="P21" s="142"/>
      <c r="Q21" s="142"/>
      <c r="R21" s="143"/>
      <c r="S21" s="119"/>
      <c r="T21" s="143"/>
      <c r="U21" s="145"/>
      <c r="V21" s="191">
        <f t="shared" si="0"/>
        <v>0</v>
      </c>
    </row>
    <row r="22" spans="1:22" ht="20.100000000000001" customHeight="1" thickBot="1">
      <c r="A22" s="139">
        <v>15</v>
      </c>
      <c r="B22" s="140"/>
      <c r="C22" s="141"/>
      <c r="D22" s="139"/>
      <c r="E22" s="119"/>
      <c r="F22" s="142"/>
      <c r="G22" s="142"/>
      <c r="H22" s="143"/>
      <c r="I22" s="119"/>
      <c r="J22" s="142"/>
      <c r="K22" s="143"/>
      <c r="L22" s="144"/>
      <c r="M22" s="142"/>
      <c r="N22" s="143"/>
      <c r="O22" s="119"/>
      <c r="P22" s="142"/>
      <c r="Q22" s="142"/>
      <c r="R22" s="143"/>
      <c r="S22" s="119"/>
      <c r="T22" s="143"/>
      <c r="U22" s="145"/>
      <c r="V22" s="191">
        <f t="shared" si="0"/>
        <v>0</v>
      </c>
    </row>
    <row r="23" spans="1:22" ht="20.100000000000001" customHeight="1" thickBot="1">
      <c r="A23" s="139">
        <v>16</v>
      </c>
      <c r="B23" s="140"/>
      <c r="C23" s="141"/>
      <c r="D23" s="139"/>
      <c r="E23" s="119"/>
      <c r="F23" s="142"/>
      <c r="G23" s="142"/>
      <c r="H23" s="143"/>
      <c r="I23" s="119"/>
      <c r="J23" s="142"/>
      <c r="K23" s="143"/>
      <c r="L23" s="144"/>
      <c r="M23" s="142"/>
      <c r="N23" s="143"/>
      <c r="O23" s="119"/>
      <c r="P23" s="142"/>
      <c r="Q23" s="142"/>
      <c r="R23" s="143"/>
      <c r="S23" s="119"/>
      <c r="T23" s="143"/>
      <c r="U23" s="145"/>
      <c r="V23" s="191">
        <f t="shared" si="0"/>
        <v>0</v>
      </c>
    </row>
    <row r="24" spans="1:22" ht="20.100000000000001" customHeight="1" thickBot="1">
      <c r="A24" s="139">
        <v>17</v>
      </c>
      <c r="B24" s="140"/>
      <c r="C24" s="141"/>
      <c r="D24" s="139"/>
      <c r="E24" s="119"/>
      <c r="F24" s="142"/>
      <c r="G24" s="142"/>
      <c r="H24" s="143"/>
      <c r="I24" s="119"/>
      <c r="J24" s="142"/>
      <c r="K24" s="143"/>
      <c r="L24" s="144"/>
      <c r="M24" s="142"/>
      <c r="N24" s="143"/>
      <c r="O24" s="119"/>
      <c r="P24" s="142"/>
      <c r="Q24" s="142"/>
      <c r="R24" s="143"/>
      <c r="S24" s="119"/>
      <c r="T24" s="143"/>
      <c r="U24" s="145"/>
      <c r="V24" s="191">
        <f t="shared" si="0"/>
        <v>0</v>
      </c>
    </row>
    <row r="25" spans="1:22" ht="20.100000000000001" customHeight="1" thickBot="1">
      <c r="A25" s="139">
        <v>18</v>
      </c>
      <c r="B25" s="140"/>
      <c r="C25" s="141"/>
      <c r="D25" s="139"/>
      <c r="E25" s="119"/>
      <c r="F25" s="142"/>
      <c r="G25" s="142"/>
      <c r="H25" s="143"/>
      <c r="I25" s="119"/>
      <c r="J25" s="142"/>
      <c r="K25" s="143"/>
      <c r="L25" s="144"/>
      <c r="M25" s="142"/>
      <c r="N25" s="143"/>
      <c r="O25" s="119"/>
      <c r="P25" s="142"/>
      <c r="Q25" s="142"/>
      <c r="R25" s="143"/>
      <c r="S25" s="119"/>
      <c r="T25" s="143"/>
      <c r="U25" s="145"/>
      <c r="V25" s="191">
        <f t="shared" si="0"/>
        <v>0</v>
      </c>
    </row>
    <row r="26" spans="1:22" ht="20.100000000000001" customHeight="1" thickBot="1">
      <c r="A26" s="139">
        <v>19</v>
      </c>
      <c r="B26" s="140"/>
      <c r="C26" s="141"/>
      <c r="D26" s="139"/>
      <c r="E26" s="119"/>
      <c r="F26" s="142"/>
      <c r="G26" s="142"/>
      <c r="H26" s="143"/>
      <c r="I26" s="119"/>
      <c r="J26" s="142"/>
      <c r="K26" s="143"/>
      <c r="L26" s="144"/>
      <c r="M26" s="142"/>
      <c r="N26" s="143"/>
      <c r="O26" s="119"/>
      <c r="P26" s="142"/>
      <c r="Q26" s="142"/>
      <c r="R26" s="143"/>
      <c r="S26" s="119"/>
      <c r="T26" s="143"/>
      <c r="U26" s="145"/>
      <c r="V26" s="191">
        <f t="shared" si="0"/>
        <v>0</v>
      </c>
    </row>
    <row r="27" spans="1:22" ht="20.100000000000001" customHeight="1" thickBot="1">
      <c r="A27" s="146">
        <v>20</v>
      </c>
      <c r="B27" s="147"/>
      <c r="C27" s="148"/>
      <c r="D27" s="146"/>
      <c r="E27" s="125"/>
      <c r="F27" s="149"/>
      <c r="G27" s="149"/>
      <c r="H27" s="150"/>
      <c r="I27" s="125"/>
      <c r="J27" s="149"/>
      <c r="K27" s="150"/>
      <c r="L27" s="151"/>
      <c r="M27" s="149"/>
      <c r="N27" s="150"/>
      <c r="O27" s="125"/>
      <c r="P27" s="149"/>
      <c r="Q27" s="149"/>
      <c r="R27" s="150"/>
      <c r="S27" s="125"/>
      <c r="T27" s="150"/>
      <c r="U27" s="152"/>
      <c r="V27" s="191">
        <f t="shared" si="0"/>
        <v>0</v>
      </c>
    </row>
    <row r="28" spans="1:22" s="69" customFormat="1" ht="24.95" customHeight="1" thickBot="1">
      <c r="A28" s="432" t="s">
        <v>103</v>
      </c>
      <c r="B28" s="433"/>
      <c r="C28" s="434"/>
      <c r="D28" s="228">
        <f>SUM(D8:D27)</f>
        <v>0</v>
      </c>
      <c r="E28" s="228">
        <f t="shared" ref="E28:K28" si="1">SUM(E8:E27)</f>
        <v>0</v>
      </c>
      <c r="F28" s="228">
        <f t="shared" si="1"/>
        <v>0</v>
      </c>
      <c r="G28" s="228">
        <f t="shared" si="1"/>
        <v>0</v>
      </c>
      <c r="H28" s="228">
        <f t="shared" si="1"/>
        <v>0</v>
      </c>
      <c r="I28" s="228">
        <f t="shared" si="1"/>
        <v>0</v>
      </c>
      <c r="J28" s="228">
        <f t="shared" si="1"/>
        <v>0</v>
      </c>
      <c r="K28" s="228">
        <f t="shared" si="1"/>
        <v>0</v>
      </c>
      <c r="L28" s="229">
        <f t="shared" ref="L28" si="2">SUM(L8:L27)</f>
        <v>0</v>
      </c>
      <c r="M28" s="228">
        <f t="shared" ref="M28" si="3">SUM(M8:M27)</f>
        <v>0</v>
      </c>
      <c r="N28" s="228">
        <f t="shared" ref="N28" si="4">SUM(N8:N27)</f>
        <v>0</v>
      </c>
      <c r="O28" s="228">
        <f t="shared" ref="O28" si="5">SUM(O8:O27)</f>
        <v>0</v>
      </c>
      <c r="P28" s="228">
        <f t="shared" ref="P28" si="6">SUM(P8:P27)</f>
        <v>0</v>
      </c>
      <c r="Q28" s="228">
        <f t="shared" ref="Q28" si="7">SUM(Q8:Q27)</f>
        <v>0</v>
      </c>
      <c r="R28" s="228">
        <f t="shared" ref="R28" si="8">SUM(R8:R27)</f>
        <v>0</v>
      </c>
      <c r="S28" s="228">
        <f t="shared" ref="S28" si="9">SUM(S8:S27)</f>
        <v>0</v>
      </c>
      <c r="T28" s="228">
        <f t="shared" ref="T28" si="10">SUM(T8:T27)</f>
        <v>0</v>
      </c>
      <c r="U28" s="229">
        <f t="shared" ref="U28" si="11">SUM(U8:U27)</f>
        <v>0</v>
      </c>
      <c r="V28" s="230">
        <f>SUM(D28:U28)</f>
        <v>0</v>
      </c>
    </row>
    <row r="29" spans="1:22" s="70" customFormat="1" ht="24.95" customHeight="1" thickBot="1">
      <c r="A29" s="435" t="s">
        <v>101</v>
      </c>
      <c r="B29" s="436"/>
      <c r="C29" s="436"/>
      <c r="D29" s="437"/>
      <c r="E29" s="231">
        <f>E28*E6</f>
        <v>0</v>
      </c>
      <c r="F29" s="231">
        <f t="shared" ref="F29:K29" si="12">F28*F6</f>
        <v>0</v>
      </c>
      <c r="G29" s="231">
        <f t="shared" si="12"/>
        <v>0</v>
      </c>
      <c r="H29" s="231">
        <f t="shared" si="12"/>
        <v>0</v>
      </c>
      <c r="I29" s="232">
        <f t="shared" si="12"/>
        <v>0</v>
      </c>
      <c r="J29" s="231">
        <f t="shared" si="12"/>
        <v>0</v>
      </c>
      <c r="K29" s="231">
        <f t="shared" si="12"/>
        <v>0</v>
      </c>
      <c r="L29" s="231">
        <f t="shared" ref="L29" si="13">L28*L6</f>
        <v>0</v>
      </c>
      <c r="M29" s="231">
        <f t="shared" ref="M29" si="14">M28*M6</f>
        <v>0</v>
      </c>
      <c r="N29" s="231">
        <f t="shared" ref="N29" si="15">N28*N6</f>
        <v>0</v>
      </c>
      <c r="O29" s="231">
        <f t="shared" ref="O29" si="16">O28*O6</f>
        <v>0</v>
      </c>
      <c r="P29" s="231">
        <f t="shared" ref="P29" si="17">P28*P6</f>
        <v>0</v>
      </c>
      <c r="Q29" s="231">
        <f t="shared" ref="Q29" si="18">Q28*Q6</f>
        <v>0</v>
      </c>
      <c r="R29" s="233" t="s">
        <v>12</v>
      </c>
      <c r="S29" s="232">
        <f t="shared" ref="S29" si="19">S28*S6</f>
        <v>0</v>
      </c>
      <c r="T29" s="231">
        <f t="shared" ref="T29" si="20">T28*T6</f>
        <v>0</v>
      </c>
      <c r="U29" s="231">
        <f t="shared" ref="U29" si="21">U28*U6</f>
        <v>0</v>
      </c>
      <c r="V29" s="234">
        <f>SUM(E29:U29)</f>
        <v>0</v>
      </c>
    </row>
  </sheetData>
  <sheetProtection algorithmName="SHA-512" hashValue="URoQcuSDKNfy95IjdOVdz8C4b4a/rzjijNfAr26zZvnTVFG5lMv3Ay7dRs6izvUwqQ7qwQF84qoa70kEXHroNA==" saltValue="WXi+yxAOSWOxjK0Z0MQ59A==" spinCount="100000" sheet="1" objects="1" scenarios="1"/>
  <mergeCells count="18">
    <mergeCell ref="R6:R7"/>
    <mergeCell ref="U6:U7"/>
    <mergeCell ref="A28:C28"/>
    <mergeCell ref="A29:D29"/>
    <mergeCell ref="I4:N4"/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  <mergeCell ref="O4:R5"/>
    <mergeCell ref="S4:T5"/>
    <mergeCell ref="U4:U5"/>
  </mergeCells>
  <pageMargins left="0.11" right="0.1" top="0.3" bottom="0.31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9"/>
  <sheetViews>
    <sheetView zoomScale="80" zoomScaleNormal="80" workbookViewId="0">
      <selection activeCell="Y2" sqref="Y1:Y1048576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3" width="7.7109375" customWidth="1"/>
    <col min="24" max="24" width="5.85546875" customWidth="1"/>
    <col min="25" max="25" width="12.7109375" customWidth="1"/>
    <col min="260" max="260" width="6.140625" customWidth="1"/>
    <col min="261" max="261" width="29.42578125" customWidth="1"/>
    <col min="262" max="262" width="19.140625" customWidth="1"/>
    <col min="263" max="263" width="10.140625" customWidth="1"/>
    <col min="264" max="264" width="10.7109375" customWidth="1"/>
    <col min="265" max="265" width="0" hidden="1" customWidth="1"/>
    <col min="266" max="266" width="11.5703125" customWidth="1"/>
    <col min="267" max="267" width="11.7109375" customWidth="1"/>
    <col min="268" max="268" width="11.5703125" customWidth="1"/>
    <col min="269" max="270" width="11.7109375" customWidth="1"/>
    <col min="271" max="271" width="11.5703125" customWidth="1"/>
    <col min="272" max="276" width="0" hidden="1" customWidth="1"/>
    <col min="277" max="277" width="11.7109375" customWidth="1"/>
    <col min="278" max="278" width="11.85546875" customWidth="1"/>
    <col min="279" max="279" width="9.5703125" customWidth="1"/>
    <col min="280" max="280" width="0" hidden="1" customWidth="1"/>
    <col min="281" max="281" width="16.5703125" customWidth="1"/>
    <col min="516" max="516" width="6.140625" customWidth="1"/>
    <col min="517" max="517" width="29.42578125" customWidth="1"/>
    <col min="518" max="518" width="19.140625" customWidth="1"/>
    <col min="519" max="519" width="10.140625" customWidth="1"/>
    <col min="520" max="520" width="10.7109375" customWidth="1"/>
    <col min="521" max="521" width="0" hidden="1" customWidth="1"/>
    <col min="522" max="522" width="11.5703125" customWidth="1"/>
    <col min="523" max="523" width="11.7109375" customWidth="1"/>
    <col min="524" max="524" width="11.5703125" customWidth="1"/>
    <col min="525" max="526" width="11.7109375" customWidth="1"/>
    <col min="527" max="527" width="11.5703125" customWidth="1"/>
    <col min="528" max="532" width="0" hidden="1" customWidth="1"/>
    <col min="533" max="533" width="11.7109375" customWidth="1"/>
    <col min="534" max="534" width="11.85546875" customWidth="1"/>
    <col min="535" max="535" width="9.5703125" customWidth="1"/>
    <col min="536" max="536" width="0" hidden="1" customWidth="1"/>
    <col min="537" max="537" width="16.5703125" customWidth="1"/>
    <col min="772" max="772" width="6.140625" customWidth="1"/>
    <col min="773" max="773" width="29.42578125" customWidth="1"/>
    <col min="774" max="774" width="19.140625" customWidth="1"/>
    <col min="775" max="775" width="10.140625" customWidth="1"/>
    <col min="776" max="776" width="10.7109375" customWidth="1"/>
    <col min="777" max="777" width="0" hidden="1" customWidth="1"/>
    <col min="778" max="778" width="11.5703125" customWidth="1"/>
    <col min="779" max="779" width="11.7109375" customWidth="1"/>
    <col min="780" max="780" width="11.5703125" customWidth="1"/>
    <col min="781" max="782" width="11.7109375" customWidth="1"/>
    <col min="783" max="783" width="11.5703125" customWidth="1"/>
    <col min="784" max="788" width="0" hidden="1" customWidth="1"/>
    <col min="789" max="789" width="11.7109375" customWidth="1"/>
    <col min="790" max="790" width="11.85546875" customWidth="1"/>
    <col min="791" max="791" width="9.5703125" customWidth="1"/>
    <col min="792" max="792" width="0" hidden="1" customWidth="1"/>
    <col min="793" max="793" width="16.5703125" customWidth="1"/>
    <col min="1028" max="1028" width="6.140625" customWidth="1"/>
    <col min="1029" max="1029" width="29.42578125" customWidth="1"/>
    <col min="1030" max="1030" width="19.140625" customWidth="1"/>
    <col min="1031" max="1031" width="10.140625" customWidth="1"/>
    <col min="1032" max="1032" width="10.7109375" customWidth="1"/>
    <col min="1033" max="1033" width="0" hidden="1" customWidth="1"/>
    <col min="1034" max="1034" width="11.5703125" customWidth="1"/>
    <col min="1035" max="1035" width="11.7109375" customWidth="1"/>
    <col min="1036" max="1036" width="11.5703125" customWidth="1"/>
    <col min="1037" max="1038" width="11.7109375" customWidth="1"/>
    <col min="1039" max="1039" width="11.5703125" customWidth="1"/>
    <col min="1040" max="1044" width="0" hidden="1" customWidth="1"/>
    <col min="1045" max="1045" width="11.7109375" customWidth="1"/>
    <col min="1046" max="1046" width="11.85546875" customWidth="1"/>
    <col min="1047" max="1047" width="9.5703125" customWidth="1"/>
    <col min="1048" max="1048" width="0" hidden="1" customWidth="1"/>
    <col min="1049" max="1049" width="16.5703125" customWidth="1"/>
    <col min="1284" max="1284" width="6.140625" customWidth="1"/>
    <col min="1285" max="1285" width="29.42578125" customWidth="1"/>
    <col min="1286" max="1286" width="19.140625" customWidth="1"/>
    <col min="1287" max="1287" width="10.140625" customWidth="1"/>
    <col min="1288" max="1288" width="10.7109375" customWidth="1"/>
    <col min="1289" max="1289" width="0" hidden="1" customWidth="1"/>
    <col min="1290" max="1290" width="11.5703125" customWidth="1"/>
    <col min="1291" max="1291" width="11.7109375" customWidth="1"/>
    <col min="1292" max="1292" width="11.5703125" customWidth="1"/>
    <col min="1293" max="1294" width="11.7109375" customWidth="1"/>
    <col min="1295" max="1295" width="11.5703125" customWidth="1"/>
    <col min="1296" max="1300" width="0" hidden="1" customWidth="1"/>
    <col min="1301" max="1301" width="11.7109375" customWidth="1"/>
    <col min="1302" max="1302" width="11.85546875" customWidth="1"/>
    <col min="1303" max="1303" width="9.5703125" customWidth="1"/>
    <col min="1304" max="1304" width="0" hidden="1" customWidth="1"/>
    <col min="1305" max="1305" width="16.5703125" customWidth="1"/>
    <col min="1540" max="1540" width="6.140625" customWidth="1"/>
    <col min="1541" max="1541" width="29.42578125" customWidth="1"/>
    <col min="1542" max="1542" width="19.140625" customWidth="1"/>
    <col min="1543" max="1543" width="10.140625" customWidth="1"/>
    <col min="1544" max="1544" width="10.7109375" customWidth="1"/>
    <col min="1545" max="1545" width="0" hidden="1" customWidth="1"/>
    <col min="1546" max="1546" width="11.5703125" customWidth="1"/>
    <col min="1547" max="1547" width="11.7109375" customWidth="1"/>
    <col min="1548" max="1548" width="11.5703125" customWidth="1"/>
    <col min="1549" max="1550" width="11.7109375" customWidth="1"/>
    <col min="1551" max="1551" width="11.5703125" customWidth="1"/>
    <col min="1552" max="1556" width="0" hidden="1" customWidth="1"/>
    <col min="1557" max="1557" width="11.7109375" customWidth="1"/>
    <col min="1558" max="1558" width="11.85546875" customWidth="1"/>
    <col min="1559" max="1559" width="9.5703125" customWidth="1"/>
    <col min="1560" max="1560" width="0" hidden="1" customWidth="1"/>
    <col min="1561" max="1561" width="16.5703125" customWidth="1"/>
    <col min="1796" max="1796" width="6.140625" customWidth="1"/>
    <col min="1797" max="1797" width="29.42578125" customWidth="1"/>
    <col min="1798" max="1798" width="19.140625" customWidth="1"/>
    <col min="1799" max="1799" width="10.140625" customWidth="1"/>
    <col min="1800" max="1800" width="10.7109375" customWidth="1"/>
    <col min="1801" max="1801" width="0" hidden="1" customWidth="1"/>
    <col min="1802" max="1802" width="11.5703125" customWidth="1"/>
    <col min="1803" max="1803" width="11.7109375" customWidth="1"/>
    <col min="1804" max="1804" width="11.5703125" customWidth="1"/>
    <col min="1805" max="1806" width="11.7109375" customWidth="1"/>
    <col min="1807" max="1807" width="11.5703125" customWidth="1"/>
    <col min="1808" max="1812" width="0" hidden="1" customWidth="1"/>
    <col min="1813" max="1813" width="11.7109375" customWidth="1"/>
    <col min="1814" max="1814" width="11.85546875" customWidth="1"/>
    <col min="1815" max="1815" width="9.5703125" customWidth="1"/>
    <col min="1816" max="1816" width="0" hidden="1" customWidth="1"/>
    <col min="1817" max="1817" width="16.5703125" customWidth="1"/>
    <col min="2052" max="2052" width="6.140625" customWidth="1"/>
    <col min="2053" max="2053" width="29.42578125" customWidth="1"/>
    <col min="2054" max="2054" width="19.140625" customWidth="1"/>
    <col min="2055" max="2055" width="10.140625" customWidth="1"/>
    <col min="2056" max="2056" width="10.7109375" customWidth="1"/>
    <col min="2057" max="2057" width="0" hidden="1" customWidth="1"/>
    <col min="2058" max="2058" width="11.5703125" customWidth="1"/>
    <col min="2059" max="2059" width="11.7109375" customWidth="1"/>
    <col min="2060" max="2060" width="11.5703125" customWidth="1"/>
    <col min="2061" max="2062" width="11.7109375" customWidth="1"/>
    <col min="2063" max="2063" width="11.5703125" customWidth="1"/>
    <col min="2064" max="2068" width="0" hidden="1" customWidth="1"/>
    <col min="2069" max="2069" width="11.7109375" customWidth="1"/>
    <col min="2070" max="2070" width="11.85546875" customWidth="1"/>
    <col min="2071" max="2071" width="9.5703125" customWidth="1"/>
    <col min="2072" max="2072" width="0" hidden="1" customWidth="1"/>
    <col min="2073" max="2073" width="16.5703125" customWidth="1"/>
    <col min="2308" max="2308" width="6.140625" customWidth="1"/>
    <col min="2309" max="2309" width="29.42578125" customWidth="1"/>
    <col min="2310" max="2310" width="19.140625" customWidth="1"/>
    <col min="2311" max="2311" width="10.140625" customWidth="1"/>
    <col min="2312" max="2312" width="10.7109375" customWidth="1"/>
    <col min="2313" max="2313" width="0" hidden="1" customWidth="1"/>
    <col min="2314" max="2314" width="11.5703125" customWidth="1"/>
    <col min="2315" max="2315" width="11.7109375" customWidth="1"/>
    <col min="2316" max="2316" width="11.5703125" customWidth="1"/>
    <col min="2317" max="2318" width="11.7109375" customWidth="1"/>
    <col min="2319" max="2319" width="11.5703125" customWidth="1"/>
    <col min="2320" max="2324" width="0" hidden="1" customWidth="1"/>
    <col min="2325" max="2325" width="11.7109375" customWidth="1"/>
    <col min="2326" max="2326" width="11.85546875" customWidth="1"/>
    <col min="2327" max="2327" width="9.5703125" customWidth="1"/>
    <col min="2328" max="2328" width="0" hidden="1" customWidth="1"/>
    <col min="2329" max="2329" width="16.5703125" customWidth="1"/>
    <col min="2564" max="2564" width="6.140625" customWidth="1"/>
    <col min="2565" max="2565" width="29.42578125" customWidth="1"/>
    <col min="2566" max="2566" width="19.140625" customWidth="1"/>
    <col min="2567" max="2567" width="10.140625" customWidth="1"/>
    <col min="2568" max="2568" width="10.7109375" customWidth="1"/>
    <col min="2569" max="2569" width="0" hidden="1" customWidth="1"/>
    <col min="2570" max="2570" width="11.5703125" customWidth="1"/>
    <col min="2571" max="2571" width="11.7109375" customWidth="1"/>
    <col min="2572" max="2572" width="11.5703125" customWidth="1"/>
    <col min="2573" max="2574" width="11.7109375" customWidth="1"/>
    <col min="2575" max="2575" width="11.5703125" customWidth="1"/>
    <col min="2576" max="2580" width="0" hidden="1" customWidth="1"/>
    <col min="2581" max="2581" width="11.7109375" customWidth="1"/>
    <col min="2582" max="2582" width="11.85546875" customWidth="1"/>
    <col min="2583" max="2583" width="9.5703125" customWidth="1"/>
    <col min="2584" max="2584" width="0" hidden="1" customWidth="1"/>
    <col min="2585" max="2585" width="16.5703125" customWidth="1"/>
    <col min="2820" max="2820" width="6.140625" customWidth="1"/>
    <col min="2821" max="2821" width="29.42578125" customWidth="1"/>
    <col min="2822" max="2822" width="19.140625" customWidth="1"/>
    <col min="2823" max="2823" width="10.140625" customWidth="1"/>
    <col min="2824" max="2824" width="10.7109375" customWidth="1"/>
    <col min="2825" max="2825" width="0" hidden="1" customWidth="1"/>
    <col min="2826" max="2826" width="11.5703125" customWidth="1"/>
    <col min="2827" max="2827" width="11.7109375" customWidth="1"/>
    <col min="2828" max="2828" width="11.5703125" customWidth="1"/>
    <col min="2829" max="2830" width="11.7109375" customWidth="1"/>
    <col min="2831" max="2831" width="11.5703125" customWidth="1"/>
    <col min="2832" max="2836" width="0" hidden="1" customWidth="1"/>
    <col min="2837" max="2837" width="11.7109375" customWidth="1"/>
    <col min="2838" max="2838" width="11.85546875" customWidth="1"/>
    <col min="2839" max="2839" width="9.5703125" customWidth="1"/>
    <col min="2840" max="2840" width="0" hidden="1" customWidth="1"/>
    <col min="2841" max="2841" width="16.5703125" customWidth="1"/>
    <col min="3076" max="3076" width="6.140625" customWidth="1"/>
    <col min="3077" max="3077" width="29.42578125" customWidth="1"/>
    <col min="3078" max="3078" width="19.140625" customWidth="1"/>
    <col min="3079" max="3079" width="10.140625" customWidth="1"/>
    <col min="3080" max="3080" width="10.7109375" customWidth="1"/>
    <col min="3081" max="3081" width="0" hidden="1" customWidth="1"/>
    <col min="3082" max="3082" width="11.5703125" customWidth="1"/>
    <col min="3083" max="3083" width="11.7109375" customWidth="1"/>
    <col min="3084" max="3084" width="11.5703125" customWidth="1"/>
    <col min="3085" max="3086" width="11.7109375" customWidth="1"/>
    <col min="3087" max="3087" width="11.5703125" customWidth="1"/>
    <col min="3088" max="3092" width="0" hidden="1" customWidth="1"/>
    <col min="3093" max="3093" width="11.7109375" customWidth="1"/>
    <col min="3094" max="3094" width="11.85546875" customWidth="1"/>
    <col min="3095" max="3095" width="9.5703125" customWidth="1"/>
    <col min="3096" max="3096" width="0" hidden="1" customWidth="1"/>
    <col min="3097" max="3097" width="16.5703125" customWidth="1"/>
    <col min="3332" max="3332" width="6.140625" customWidth="1"/>
    <col min="3333" max="3333" width="29.42578125" customWidth="1"/>
    <col min="3334" max="3334" width="19.140625" customWidth="1"/>
    <col min="3335" max="3335" width="10.140625" customWidth="1"/>
    <col min="3336" max="3336" width="10.7109375" customWidth="1"/>
    <col min="3337" max="3337" width="0" hidden="1" customWidth="1"/>
    <col min="3338" max="3338" width="11.5703125" customWidth="1"/>
    <col min="3339" max="3339" width="11.7109375" customWidth="1"/>
    <col min="3340" max="3340" width="11.5703125" customWidth="1"/>
    <col min="3341" max="3342" width="11.7109375" customWidth="1"/>
    <col min="3343" max="3343" width="11.5703125" customWidth="1"/>
    <col min="3344" max="3348" width="0" hidden="1" customWidth="1"/>
    <col min="3349" max="3349" width="11.7109375" customWidth="1"/>
    <col min="3350" max="3350" width="11.85546875" customWidth="1"/>
    <col min="3351" max="3351" width="9.5703125" customWidth="1"/>
    <col min="3352" max="3352" width="0" hidden="1" customWidth="1"/>
    <col min="3353" max="3353" width="16.5703125" customWidth="1"/>
    <col min="3588" max="3588" width="6.140625" customWidth="1"/>
    <col min="3589" max="3589" width="29.42578125" customWidth="1"/>
    <col min="3590" max="3590" width="19.140625" customWidth="1"/>
    <col min="3591" max="3591" width="10.140625" customWidth="1"/>
    <col min="3592" max="3592" width="10.7109375" customWidth="1"/>
    <col min="3593" max="3593" width="0" hidden="1" customWidth="1"/>
    <col min="3594" max="3594" width="11.5703125" customWidth="1"/>
    <col min="3595" max="3595" width="11.7109375" customWidth="1"/>
    <col min="3596" max="3596" width="11.5703125" customWidth="1"/>
    <col min="3597" max="3598" width="11.7109375" customWidth="1"/>
    <col min="3599" max="3599" width="11.5703125" customWidth="1"/>
    <col min="3600" max="3604" width="0" hidden="1" customWidth="1"/>
    <col min="3605" max="3605" width="11.7109375" customWidth="1"/>
    <col min="3606" max="3606" width="11.85546875" customWidth="1"/>
    <col min="3607" max="3607" width="9.5703125" customWidth="1"/>
    <col min="3608" max="3608" width="0" hidden="1" customWidth="1"/>
    <col min="3609" max="3609" width="16.5703125" customWidth="1"/>
    <col min="3844" max="3844" width="6.140625" customWidth="1"/>
    <col min="3845" max="3845" width="29.42578125" customWidth="1"/>
    <col min="3846" max="3846" width="19.140625" customWidth="1"/>
    <col min="3847" max="3847" width="10.140625" customWidth="1"/>
    <col min="3848" max="3848" width="10.7109375" customWidth="1"/>
    <col min="3849" max="3849" width="0" hidden="1" customWidth="1"/>
    <col min="3850" max="3850" width="11.5703125" customWidth="1"/>
    <col min="3851" max="3851" width="11.7109375" customWidth="1"/>
    <col min="3852" max="3852" width="11.5703125" customWidth="1"/>
    <col min="3853" max="3854" width="11.7109375" customWidth="1"/>
    <col min="3855" max="3855" width="11.5703125" customWidth="1"/>
    <col min="3856" max="3860" width="0" hidden="1" customWidth="1"/>
    <col min="3861" max="3861" width="11.7109375" customWidth="1"/>
    <col min="3862" max="3862" width="11.85546875" customWidth="1"/>
    <col min="3863" max="3863" width="9.5703125" customWidth="1"/>
    <col min="3864" max="3864" width="0" hidden="1" customWidth="1"/>
    <col min="3865" max="3865" width="16.5703125" customWidth="1"/>
    <col min="4100" max="4100" width="6.140625" customWidth="1"/>
    <col min="4101" max="4101" width="29.42578125" customWidth="1"/>
    <col min="4102" max="4102" width="19.140625" customWidth="1"/>
    <col min="4103" max="4103" width="10.140625" customWidth="1"/>
    <col min="4104" max="4104" width="10.7109375" customWidth="1"/>
    <col min="4105" max="4105" width="0" hidden="1" customWidth="1"/>
    <col min="4106" max="4106" width="11.5703125" customWidth="1"/>
    <col min="4107" max="4107" width="11.7109375" customWidth="1"/>
    <col min="4108" max="4108" width="11.5703125" customWidth="1"/>
    <col min="4109" max="4110" width="11.7109375" customWidth="1"/>
    <col min="4111" max="4111" width="11.5703125" customWidth="1"/>
    <col min="4112" max="4116" width="0" hidden="1" customWidth="1"/>
    <col min="4117" max="4117" width="11.7109375" customWidth="1"/>
    <col min="4118" max="4118" width="11.85546875" customWidth="1"/>
    <col min="4119" max="4119" width="9.5703125" customWidth="1"/>
    <col min="4120" max="4120" width="0" hidden="1" customWidth="1"/>
    <col min="4121" max="4121" width="16.5703125" customWidth="1"/>
    <col min="4356" max="4356" width="6.140625" customWidth="1"/>
    <col min="4357" max="4357" width="29.42578125" customWidth="1"/>
    <col min="4358" max="4358" width="19.140625" customWidth="1"/>
    <col min="4359" max="4359" width="10.140625" customWidth="1"/>
    <col min="4360" max="4360" width="10.7109375" customWidth="1"/>
    <col min="4361" max="4361" width="0" hidden="1" customWidth="1"/>
    <col min="4362" max="4362" width="11.5703125" customWidth="1"/>
    <col min="4363" max="4363" width="11.7109375" customWidth="1"/>
    <col min="4364" max="4364" width="11.5703125" customWidth="1"/>
    <col min="4365" max="4366" width="11.7109375" customWidth="1"/>
    <col min="4367" max="4367" width="11.5703125" customWidth="1"/>
    <col min="4368" max="4372" width="0" hidden="1" customWidth="1"/>
    <col min="4373" max="4373" width="11.7109375" customWidth="1"/>
    <col min="4374" max="4374" width="11.85546875" customWidth="1"/>
    <col min="4375" max="4375" width="9.5703125" customWidth="1"/>
    <col min="4376" max="4376" width="0" hidden="1" customWidth="1"/>
    <col min="4377" max="4377" width="16.5703125" customWidth="1"/>
    <col min="4612" max="4612" width="6.140625" customWidth="1"/>
    <col min="4613" max="4613" width="29.42578125" customWidth="1"/>
    <col min="4614" max="4614" width="19.140625" customWidth="1"/>
    <col min="4615" max="4615" width="10.140625" customWidth="1"/>
    <col min="4616" max="4616" width="10.7109375" customWidth="1"/>
    <col min="4617" max="4617" width="0" hidden="1" customWidth="1"/>
    <col min="4618" max="4618" width="11.5703125" customWidth="1"/>
    <col min="4619" max="4619" width="11.7109375" customWidth="1"/>
    <col min="4620" max="4620" width="11.5703125" customWidth="1"/>
    <col min="4621" max="4622" width="11.7109375" customWidth="1"/>
    <col min="4623" max="4623" width="11.5703125" customWidth="1"/>
    <col min="4624" max="4628" width="0" hidden="1" customWidth="1"/>
    <col min="4629" max="4629" width="11.7109375" customWidth="1"/>
    <col min="4630" max="4630" width="11.85546875" customWidth="1"/>
    <col min="4631" max="4631" width="9.5703125" customWidth="1"/>
    <col min="4632" max="4632" width="0" hidden="1" customWidth="1"/>
    <col min="4633" max="4633" width="16.5703125" customWidth="1"/>
    <col min="4868" max="4868" width="6.140625" customWidth="1"/>
    <col min="4869" max="4869" width="29.42578125" customWidth="1"/>
    <col min="4870" max="4870" width="19.140625" customWidth="1"/>
    <col min="4871" max="4871" width="10.140625" customWidth="1"/>
    <col min="4872" max="4872" width="10.7109375" customWidth="1"/>
    <col min="4873" max="4873" width="0" hidden="1" customWidth="1"/>
    <col min="4874" max="4874" width="11.5703125" customWidth="1"/>
    <col min="4875" max="4875" width="11.7109375" customWidth="1"/>
    <col min="4876" max="4876" width="11.5703125" customWidth="1"/>
    <col min="4877" max="4878" width="11.7109375" customWidth="1"/>
    <col min="4879" max="4879" width="11.5703125" customWidth="1"/>
    <col min="4880" max="4884" width="0" hidden="1" customWidth="1"/>
    <col min="4885" max="4885" width="11.7109375" customWidth="1"/>
    <col min="4886" max="4886" width="11.85546875" customWidth="1"/>
    <col min="4887" max="4887" width="9.5703125" customWidth="1"/>
    <col min="4888" max="4888" width="0" hidden="1" customWidth="1"/>
    <col min="4889" max="4889" width="16.5703125" customWidth="1"/>
    <col min="5124" max="5124" width="6.140625" customWidth="1"/>
    <col min="5125" max="5125" width="29.42578125" customWidth="1"/>
    <col min="5126" max="5126" width="19.140625" customWidth="1"/>
    <col min="5127" max="5127" width="10.140625" customWidth="1"/>
    <col min="5128" max="5128" width="10.7109375" customWidth="1"/>
    <col min="5129" max="5129" width="0" hidden="1" customWidth="1"/>
    <col min="5130" max="5130" width="11.5703125" customWidth="1"/>
    <col min="5131" max="5131" width="11.7109375" customWidth="1"/>
    <col min="5132" max="5132" width="11.5703125" customWidth="1"/>
    <col min="5133" max="5134" width="11.7109375" customWidth="1"/>
    <col min="5135" max="5135" width="11.5703125" customWidth="1"/>
    <col min="5136" max="5140" width="0" hidden="1" customWidth="1"/>
    <col min="5141" max="5141" width="11.7109375" customWidth="1"/>
    <col min="5142" max="5142" width="11.85546875" customWidth="1"/>
    <col min="5143" max="5143" width="9.5703125" customWidth="1"/>
    <col min="5144" max="5144" width="0" hidden="1" customWidth="1"/>
    <col min="5145" max="5145" width="16.5703125" customWidth="1"/>
    <col min="5380" max="5380" width="6.140625" customWidth="1"/>
    <col min="5381" max="5381" width="29.42578125" customWidth="1"/>
    <col min="5382" max="5382" width="19.140625" customWidth="1"/>
    <col min="5383" max="5383" width="10.140625" customWidth="1"/>
    <col min="5384" max="5384" width="10.7109375" customWidth="1"/>
    <col min="5385" max="5385" width="0" hidden="1" customWidth="1"/>
    <col min="5386" max="5386" width="11.5703125" customWidth="1"/>
    <col min="5387" max="5387" width="11.7109375" customWidth="1"/>
    <col min="5388" max="5388" width="11.5703125" customWidth="1"/>
    <col min="5389" max="5390" width="11.7109375" customWidth="1"/>
    <col min="5391" max="5391" width="11.5703125" customWidth="1"/>
    <col min="5392" max="5396" width="0" hidden="1" customWidth="1"/>
    <col min="5397" max="5397" width="11.7109375" customWidth="1"/>
    <col min="5398" max="5398" width="11.85546875" customWidth="1"/>
    <col min="5399" max="5399" width="9.5703125" customWidth="1"/>
    <col min="5400" max="5400" width="0" hidden="1" customWidth="1"/>
    <col min="5401" max="5401" width="16.5703125" customWidth="1"/>
    <col min="5636" max="5636" width="6.140625" customWidth="1"/>
    <col min="5637" max="5637" width="29.42578125" customWidth="1"/>
    <col min="5638" max="5638" width="19.140625" customWidth="1"/>
    <col min="5639" max="5639" width="10.140625" customWidth="1"/>
    <col min="5640" max="5640" width="10.7109375" customWidth="1"/>
    <col min="5641" max="5641" width="0" hidden="1" customWidth="1"/>
    <col min="5642" max="5642" width="11.5703125" customWidth="1"/>
    <col min="5643" max="5643" width="11.7109375" customWidth="1"/>
    <col min="5644" max="5644" width="11.5703125" customWidth="1"/>
    <col min="5645" max="5646" width="11.7109375" customWidth="1"/>
    <col min="5647" max="5647" width="11.5703125" customWidth="1"/>
    <col min="5648" max="5652" width="0" hidden="1" customWidth="1"/>
    <col min="5653" max="5653" width="11.7109375" customWidth="1"/>
    <col min="5654" max="5654" width="11.85546875" customWidth="1"/>
    <col min="5655" max="5655" width="9.5703125" customWidth="1"/>
    <col min="5656" max="5656" width="0" hidden="1" customWidth="1"/>
    <col min="5657" max="5657" width="16.5703125" customWidth="1"/>
    <col min="5892" max="5892" width="6.140625" customWidth="1"/>
    <col min="5893" max="5893" width="29.42578125" customWidth="1"/>
    <col min="5894" max="5894" width="19.140625" customWidth="1"/>
    <col min="5895" max="5895" width="10.140625" customWidth="1"/>
    <col min="5896" max="5896" width="10.7109375" customWidth="1"/>
    <col min="5897" max="5897" width="0" hidden="1" customWidth="1"/>
    <col min="5898" max="5898" width="11.5703125" customWidth="1"/>
    <col min="5899" max="5899" width="11.7109375" customWidth="1"/>
    <col min="5900" max="5900" width="11.5703125" customWidth="1"/>
    <col min="5901" max="5902" width="11.7109375" customWidth="1"/>
    <col min="5903" max="5903" width="11.5703125" customWidth="1"/>
    <col min="5904" max="5908" width="0" hidden="1" customWidth="1"/>
    <col min="5909" max="5909" width="11.7109375" customWidth="1"/>
    <col min="5910" max="5910" width="11.85546875" customWidth="1"/>
    <col min="5911" max="5911" width="9.5703125" customWidth="1"/>
    <col min="5912" max="5912" width="0" hidden="1" customWidth="1"/>
    <col min="5913" max="5913" width="16.5703125" customWidth="1"/>
    <col min="6148" max="6148" width="6.140625" customWidth="1"/>
    <col min="6149" max="6149" width="29.42578125" customWidth="1"/>
    <col min="6150" max="6150" width="19.140625" customWidth="1"/>
    <col min="6151" max="6151" width="10.140625" customWidth="1"/>
    <col min="6152" max="6152" width="10.7109375" customWidth="1"/>
    <col min="6153" max="6153" width="0" hidden="1" customWidth="1"/>
    <col min="6154" max="6154" width="11.5703125" customWidth="1"/>
    <col min="6155" max="6155" width="11.7109375" customWidth="1"/>
    <col min="6156" max="6156" width="11.5703125" customWidth="1"/>
    <col min="6157" max="6158" width="11.7109375" customWidth="1"/>
    <col min="6159" max="6159" width="11.5703125" customWidth="1"/>
    <col min="6160" max="6164" width="0" hidden="1" customWidth="1"/>
    <col min="6165" max="6165" width="11.7109375" customWidth="1"/>
    <col min="6166" max="6166" width="11.85546875" customWidth="1"/>
    <col min="6167" max="6167" width="9.5703125" customWidth="1"/>
    <col min="6168" max="6168" width="0" hidden="1" customWidth="1"/>
    <col min="6169" max="6169" width="16.5703125" customWidth="1"/>
    <col min="6404" max="6404" width="6.140625" customWidth="1"/>
    <col min="6405" max="6405" width="29.42578125" customWidth="1"/>
    <col min="6406" max="6406" width="19.140625" customWidth="1"/>
    <col min="6407" max="6407" width="10.140625" customWidth="1"/>
    <col min="6408" max="6408" width="10.7109375" customWidth="1"/>
    <col min="6409" max="6409" width="0" hidden="1" customWidth="1"/>
    <col min="6410" max="6410" width="11.5703125" customWidth="1"/>
    <col min="6411" max="6411" width="11.7109375" customWidth="1"/>
    <col min="6412" max="6412" width="11.5703125" customWidth="1"/>
    <col min="6413" max="6414" width="11.7109375" customWidth="1"/>
    <col min="6415" max="6415" width="11.5703125" customWidth="1"/>
    <col min="6416" max="6420" width="0" hidden="1" customWidth="1"/>
    <col min="6421" max="6421" width="11.7109375" customWidth="1"/>
    <col min="6422" max="6422" width="11.85546875" customWidth="1"/>
    <col min="6423" max="6423" width="9.5703125" customWidth="1"/>
    <col min="6424" max="6424" width="0" hidden="1" customWidth="1"/>
    <col min="6425" max="6425" width="16.5703125" customWidth="1"/>
    <col min="6660" max="6660" width="6.140625" customWidth="1"/>
    <col min="6661" max="6661" width="29.42578125" customWidth="1"/>
    <col min="6662" max="6662" width="19.140625" customWidth="1"/>
    <col min="6663" max="6663" width="10.140625" customWidth="1"/>
    <col min="6664" max="6664" width="10.7109375" customWidth="1"/>
    <col min="6665" max="6665" width="0" hidden="1" customWidth="1"/>
    <col min="6666" max="6666" width="11.5703125" customWidth="1"/>
    <col min="6667" max="6667" width="11.7109375" customWidth="1"/>
    <col min="6668" max="6668" width="11.5703125" customWidth="1"/>
    <col min="6669" max="6670" width="11.7109375" customWidth="1"/>
    <col min="6671" max="6671" width="11.5703125" customWidth="1"/>
    <col min="6672" max="6676" width="0" hidden="1" customWidth="1"/>
    <col min="6677" max="6677" width="11.7109375" customWidth="1"/>
    <col min="6678" max="6678" width="11.85546875" customWidth="1"/>
    <col min="6679" max="6679" width="9.5703125" customWidth="1"/>
    <col min="6680" max="6680" width="0" hidden="1" customWidth="1"/>
    <col min="6681" max="6681" width="16.5703125" customWidth="1"/>
    <col min="6916" max="6916" width="6.140625" customWidth="1"/>
    <col min="6917" max="6917" width="29.42578125" customWidth="1"/>
    <col min="6918" max="6918" width="19.140625" customWidth="1"/>
    <col min="6919" max="6919" width="10.140625" customWidth="1"/>
    <col min="6920" max="6920" width="10.7109375" customWidth="1"/>
    <col min="6921" max="6921" width="0" hidden="1" customWidth="1"/>
    <col min="6922" max="6922" width="11.5703125" customWidth="1"/>
    <col min="6923" max="6923" width="11.7109375" customWidth="1"/>
    <col min="6924" max="6924" width="11.5703125" customWidth="1"/>
    <col min="6925" max="6926" width="11.7109375" customWidth="1"/>
    <col min="6927" max="6927" width="11.5703125" customWidth="1"/>
    <col min="6928" max="6932" width="0" hidden="1" customWidth="1"/>
    <col min="6933" max="6933" width="11.7109375" customWidth="1"/>
    <col min="6934" max="6934" width="11.85546875" customWidth="1"/>
    <col min="6935" max="6935" width="9.5703125" customWidth="1"/>
    <col min="6936" max="6936" width="0" hidden="1" customWidth="1"/>
    <col min="6937" max="6937" width="16.5703125" customWidth="1"/>
    <col min="7172" max="7172" width="6.140625" customWidth="1"/>
    <col min="7173" max="7173" width="29.42578125" customWidth="1"/>
    <col min="7174" max="7174" width="19.140625" customWidth="1"/>
    <col min="7175" max="7175" width="10.140625" customWidth="1"/>
    <col min="7176" max="7176" width="10.7109375" customWidth="1"/>
    <col min="7177" max="7177" width="0" hidden="1" customWidth="1"/>
    <col min="7178" max="7178" width="11.5703125" customWidth="1"/>
    <col min="7179" max="7179" width="11.7109375" customWidth="1"/>
    <col min="7180" max="7180" width="11.5703125" customWidth="1"/>
    <col min="7181" max="7182" width="11.7109375" customWidth="1"/>
    <col min="7183" max="7183" width="11.5703125" customWidth="1"/>
    <col min="7184" max="7188" width="0" hidden="1" customWidth="1"/>
    <col min="7189" max="7189" width="11.7109375" customWidth="1"/>
    <col min="7190" max="7190" width="11.85546875" customWidth="1"/>
    <col min="7191" max="7191" width="9.5703125" customWidth="1"/>
    <col min="7192" max="7192" width="0" hidden="1" customWidth="1"/>
    <col min="7193" max="7193" width="16.5703125" customWidth="1"/>
    <col min="7428" max="7428" width="6.140625" customWidth="1"/>
    <col min="7429" max="7429" width="29.42578125" customWidth="1"/>
    <col min="7430" max="7430" width="19.140625" customWidth="1"/>
    <col min="7431" max="7431" width="10.140625" customWidth="1"/>
    <col min="7432" max="7432" width="10.7109375" customWidth="1"/>
    <col min="7433" max="7433" width="0" hidden="1" customWidth="1"/>
    <col min="7434" max="7434" width="11.5703125" customWidth="1"/>
    <col min="7435" max="7435" width="11.7109375" customWidth="1"/>
    <col min="7436" max="7436" width="11.5703125" customWidth="1"/>
    <col min="7437" max="7438" width="11.7109375" customWidth="1"/>
    <col min="7439" max="7439" width="11.5703125" customWidth="1"/>
    <col min="7440" max="7444" width="0" hidden="1" customWidth="1"/>
    <col min="7445" max="7445" width="11.7109375" customWidth="1"/>
    <col min="7446" max="7446" width="11.85546875" customWidth="1"/>
    <col min="7447" max="7447" width="9.5703125" customWidth="1"/>
    <col min="7448" max="7448" width="0" hidden="1" customWidth="1"/>
    <col min="7449" max="7449" width="16.5703125" customWidth="1"/>
    <col min="7684" max="7684" width="6.140625" customWidth="1"/>
    <col min="7685" max="7685" width="29.42578125" customWidth="1"/>
    <col min="7686" max="7686" width="19.140625" customWidth="1"/>
    <col min="7687" max="7687" width="10.140625" customWidth="1"/>
    <col min="7688" max="7688" width="10.7109375" customWidth="1"/>
    <col min="7689" max="7689" width="0" hidden="1" customWidth="1"/>
    <col min="7690" max="7690" width="11.5703125" customWidth="1"/>
    <col min="7691" max="7691" width="11.7109375" customWidth="1"/>
    <col min="7692" max="7692" width="11.5703125" customWidth="1"/>
    <col min="7693" max="7694" width="11.7109375" customWidth="1"/>
    <col min="7695" max="7695" width="11.5703125" customWidth="1"/>
    <col min="7696" max="7700" width="0" hidden="1" customWidth="1"/>
    <col min="7701" max="7701" width="11.7109375" customWidth="1"/>
    <col min="7702" max="7702" width="11.85546875" customWidth="1"/>
    <col min="7703" max="7703" width="9.5703125" customWidth="1"/>
    <col min="7704" max="7704" width="0" hidden="1" customWidth="1"/>
    <col min="7705" max="7705" width="16.5703125" customWidth="1"/>
    <col min="7940" max="7940" width="6.140625" customWidth="1"/>
    <col min="7941" max="7941" width="29.42578125" customWidth="1"/>
    <col min="7942" max="7942" width="19.140625" customWidth="1"/>
    <col min="7943" max="7943" width="10.140625" customWidth="1"/>
    <col min="7944" max="7944" width="10.7109375" customWidth="1"/>
    <col min="7945" max="7945" width="0" hidden="1" customWidth="1"/>
    <col min="7946" max="7946" width="11.5703125" customWidth="1"/>
    <col min="7947" max="7947" width="11.7109375" customWidth="1"/>
    <col min="7948" max="7948" width="11.5703125" customWidth="1"/>
    <col min="7949" max="7950" width="11.7109375" customWidth="1"/>
    <col min="7951" max="7951" width="11.5703125" customWidth="1"/>
    <col min="7952" max="7956" width="0" hidden="1" customWidth="1"/>
    <col min="7957" max="7957" width="11.7109375" customWidth="1"/>
    <col min="7958" max="7958" width="11.85546875" customWidth="1"/>
    <col min="7959" max="7959" width="9.5703125" customWidth="1"/>
    <col min="7960" max="7960" width="0" hidden="1" customWidth="1"/>
    <col min="7961" max="7961" width="16.5703125" customWidth="1"/>
    <col min="8196" max="8196" width="6.140625" customWidth="1"/>
    <col min="8197" max="8197" width="29.42578125" customWidth="1"/>
    <col min="8198" max="8198" width="19.140625" customWidth="1"/>
    <col min="8199" max="8199" width="10.140625" customWidth="1"/>
    <col min="8200" max="8200" width="10.7109375" customWidth="1"/>
    <col min="8201" max="8201" width="0" hidden="1" customWidth="1"/>
    <col min="8202" max="8202" width="11.5703125" customWidth="1"/>
    <col min="8203" max="8203" width="11.7109375" customWidth="1"/>
    <col min="8204" max="8204" width="11.5703125" customWidth="1"/>
    <col min="8205" max="8206" width="11.7109375" customWidth="1"/>
    <col min="8207" max="8207" width="11.5703125" customWidth="1"/>
    <col min="8208" max="8212" width="0" hidden="1" customWidth="1"/>
    <col min="8213" max="8213" width="11.7109375" customWidth="1"/>
    <col min="8214" max="8214" width="11.85546875" customWidth="1"/>
    <col min="8215" max="8215" width="9.5703125" customWidth="1"/>
    <col min="8216" max="8216" width="0" hidden="1" customWidth="1"/>
    <col min="8217" max="8217" width="16.5703125" customWidth="1"/>
    <col min="8452" max="8452" width="6.140625" customWidth="1"/>
    <col min="8453" max="8453" width="29.42578125" customWidth="1"/>
    <col min="8454" max="8454" width="19.140625" customWidth="1"/>
    <col min="8455" max="8455" width="10.140625" customWidth="1"/>
    <col min="8456" max="8456" width="10.7109375" customWidth="1"/>
    <col min="8457" max="8457" width="0" hidden="1" customWidth="1"/>
    <col min="8458" max="8458" width="11.5703125" customWidth="1"/>
    <col min="8459" max="8459" width="11.7109375" customWidth="1"/>
    <col min="8460" max="8460" width="11.5703125" customWidth="1"/>
    <col min="8461" max="8462" width="11.7109375" customWidth="1"/>
    <col min="8463" max="8463" width="11.5703125" customWidth="1"/>
    <col min="8464" max="8468" width="0" hidden="1" customWidth="1"/>
    <col min="8469" max="8469" width="11.7109375" customWidth="1"/>
    <col min="8470" max="8470" width="11.85546875" customWidth="1"/>
    <col min="8471" max="8471" width="9.5703125" customWidth="1"/>
    <col min="8472" max="8472" width="0" hidden="1" customWidth="1"/>
    <col min="8473" max="8473" width="16.5703125" customWidth="1"/>
    <col min="8708" max="8708" width="6.140625" customWidth="1"/>
    <col min="8709" max="8709" width="29.42578125" customWidth="1"/>
    <col min="8710" max="8710" width="19.140625" customWidth="1"/>
    <col min="8711" max="8711" width="10.140625" customWidth="1"/>
    <col min="8712" max="8712" width="10.7109375" customWidth="1"/>
    <col min="8713" max="8713" width="0" hidden="1" customWidth="1"/>
    <col min="8714" max="8714" width="11.5703125" customWidth="1"/>
    <col min="8715" max="8715" width="11.7109375" customWidth="1"/>
    <col min="8716" max="8716" width="11.5703125" customWidth="1"/>
    <col min="8717" max="8718" width="11.7109375" customWidth="1"/>
    <col min="8719" max="8719" width="11.5703125" customWidth="1"/>
    <col min="8720" max="8724" width="0" hidden="1" customWidth="1"/>
    <col min="8725" max="8725" width="11.7109375" customWidth="1"/>
    <col min="8726" max="8726" width="11.85546875" customWidth="1"/>
    <col min="8727" max="8727" width="9.5703125" customWidth="1"/>
    <col min="8728" max="8728" width="0" hidden="1" customWidth="1"/>
    <col min="8729" max="8729" width="16.5703125" customWidth="1"/>
    <col min="8964" max="8964" width="6.140625" customWidth="1"/>
    <col min="8965" max="8965" width="29.42578125" customWidth="1"/>
    <col min="8966" max="8966" width="19.140625" customWidth="1"/>
    <col min="8967" max="8967" width="10.140625" customWidth="1"/>
    <col min="8968" max="8968" width="10.7109375" customWidth="1"/>
    <col min="8969" max="8969" width="0" hidden="1" customWidth="1"/>
    <col min="8970" max="8970" width="11.5703125" customWidth="1"/>
    <col min="8971" max="8971" width="11.7109375" customWidth="1"/>
    <col min="8972" max="8972" width="11.5703125" customWidth="1"/>
    <col min="8973" max="8974" width="11.7109375" customWidth="1"/>
    <col min="8975" max="8975" width="11.5703125" customWidth="1"/>
    <col min="8976" max="8980" width="0" hidden="1" customWidth="1"/>
    <col min="8981" max="8981" width="11.7109375" customWidth="1"/>
    <col min="8982" max="8982" width="11.85546875" customWidth="1"/>
    <col min="8983" max="8983" width="9.5703125" customWidth="1"/>
    <col min="8984" max="8984" width="0" hidden="1" customWidth="1"/>
    <col min="8985" max="8985" width="16.5703125" customWidth="1"/>
    <col min="9220" max="9220" width="6.140625" customWidth="1"/>
    <col min="9221" max="9221" width="29.42578125" customWidth="1"/>
    <col min="9222" max="9222" width="19.140625" customWidth="1"/>
    <col min="9223" max="9223" width="10.140625" customWidth="1"/>
    <col min="9224" max="9224" width="10.7109375" customWidth="1"/>
    <col min="9225" max="9225" width="0" hidden="1" customWidth="1"/>
    <col min="9226" max="9226" width="11.5703125" customWidth="1"/>
    <col min="9227" max="9227" width="11.7109375" customWidth="1"/>
    <col min="9228" max="9228" width="11.5703125" customWidth="1"/>
    <col min="9229" max="9230" width="11.7109375" customWidth="1"/>
    <col min="9231" max="9231" width="11.5703125" customWidth="1"/>
    <col min="9232" max="9236" width="0" hidden="1" customWidth="1"/>
    <col min="9237" max="9237" width="11.7109375" customWidth="1"/>
    <col min="9238" max="9238" width="11.85546875" customWidth="1"/>
    <col min="9239" max="9239" width="9.5703125" customWidth="1"/>
    <col min="9240" max="9240" width="0" hidden="1" customWidth="1"/>
    <col min="9241" max="9241" width="16.5703125" customWidth="1"/>
    <col min="9476" max="9476" width="6.140625" customWidth="1"/>
    <col min="9477" max="9477" width="29.42578125" customWidth="1"/>
    <col min="9478" max="9478" width="19.140625" customWidth="1"/>
    <col min="9479" max="9479" width="10.140625" customWidth="1"/>
    <col min="9480" max="9480" width="10.7109375" customWidth="1"/>
    <col min="9481" max="9481" width="0" hidden="1" customWidth="1"/>
    <col min="9482" max="9482" width="11.5703125" customWidth="1"/>
    <col min="9483" max="9483" width="11.7109375" customWidth="1"/>
    <col min="9484" max="9484" width="11.5703125" customWidth="1"/>
    <col min="9485" max="9486" width="11.7109375" customWidth="1"/>
    <col min="9487" max="9487" width="11.5703125" customWidth="1"/>
    <col min="9488" max="9492" width="0" hidden="1" customWidth="1"/>
    <col min="9493" max="9493" width="11.7109375" customWidth="1"/>
    <col min="9494" max="9494" width="11.85546875" customWidth="1"/>
    <col min="9495" max="9495" width="9.5703125" customWidth="1"/>
    <col min="9496" max="9496" width="0" hidden="1" customWidth="1"/>
    <col min="9497" max="9497" width="16.5703125" customWidth="1"/>
    <col min="9732" max="9732" width="6.140625" customWidth="1"/>
    <col min="9733" max="9733" width="29.42578125" customWidth="1"/>
    <col min="9734" max="9734" width="19.140625" customWidth="1"/>
    <col min="9735" max="9735" width="10.140625" customWidth="1"/>
    <col min="9736" max="9736" width="10.7109375" customWidth="1"/>
    <col min="9737" max="9737" width="0" hidden="1" customWidth="1"/>
    <col min="9738" max="9738" width="11.5703125" customWidth="1"/>
    <col min="9739" max="9739" width="11.7109375" customWidth="1"/>
    <col min="9740" max="9740" width="11.5703125" customWidth="1"/>
    <col min="9741" max="9742" width="11.7109375" customWidth="1"/>
    <col min="9743" max="9743" width="11.5703125" customWidth="1"/>
    <col min="9744" max="9748" width="0" hidden="1" customWidth="1"/>
    <col min="9749" max="9749" width="11.7109375" customWidth="1"/>
    <col min="9750" max="9750" width="11.85546875" customWidth="1"/>
    <col min="9751" max="9751" width="9.5703125" customWidth="1"/>
    <col min="9752" max="9752" width="0" hidden="1" customWidth="1"/>
    <col min="9753" max="9753" width="16.5703125" customWidth="1"/>
    <col min="9988" max="9988" width="6.140625" customWidth="1"/>
    <col min="9989" max="9989" width="29.42578125" customWidth="1"/>
    <col min="9990" max="9990" width="19.140625" customWidth="1"/>
    <col min="9991" max="9991" width="10.140625" customWidth="1"/>
    <col min="9992" max="9992" width="10.7109375" customWidth="1"/>
    <col min="9993" max="9993" width="0" hidden="1" customWidth="1"/>
    <col min="9994" max="9994" width="11.5703125" customWidth="1"/>
    <col min="9995" max="9995" width="11.7109375" customWidth="1"/>
    <col min="9996" max="9996" width="11.5703125" customWidth="1"/>
    <col min="9997" max="9998" width="11.7109375" customWidth="1"/>
    <col min="9999" max="9999" width="11.5703125" customWidth="1"/>
    <col min="10000" max="10004" width="0" hidden="1" customWidth="1"/>
    <col min="10005" max="10005" width="11.7109375" customWidth="1"/>
    <col min="10006" max="10006" width="11.85546875" customWidth="1"/>
    <col min="10007" max="10007" width="9.5703125" customWidth="1"/>
    <col min="10008" max="10008" width="0" hidden="1" customWidth="1"/>
    <col min="10009" max="10009" width="16.5703125" customWidth="1"/>
    <col min="10244" max="10244" width="6.140625" customWidth="1"/>
    <col min="10245" max="10245" width="29.42578125" customWidth="1"/>
    <col min="10246" max="10246" width="19.140625" customWidth="1"/>
    <col min="10247" max="10247" width="10.140625" customWidth="1"/>
    <col min="10248" max="10248" width="10.7109375" customWidth="1"/>
    <col min="10249" max="10249" width="0" hidden="1" customWidth="1"/>
    <col min="10250" max="10250" width="11.5703125" customWidth="1"/>
    <col min="10251" max="10251" width="11.7109375" customWidth="1"/>
    <col min="10252" max="10252" width="11.5703125" customWidth="1"/>
    <col min="10253" max="10254" width="11.7109375" customWidth="1"/>
    <col min="10255" max="10255" width="11.5703125" customWidth="1"/>
    <col min="10256" max="10260" width="0" hidden="1" customWidth="1"/>
    <col min="10261" max="10261" width="11.7109375" customWidth="1"/>
    <col min="10262" max="10262" width="11.85546875" customWidth="1"/>
    <col min="10263" max="10263" width="9.5703125" customWidth="1"/>
    <col min="10264" max="10264" width="0" hidden="1" customWidth="1"/>
    <col min="10265" max="10265" width="16.5703125" customWidth="1"/>
    <col min="10500" max="10500" width="6.140625" customWidth="1"/>
    <col min="10501" max="10501" width="29.42578125" customWidth="1"/>
    <col min="10502" max="10502" width="19.140625" customWidth="1"/>
    <col min="10503" max="10503" width="10.140625" customWidth="1"/>
    <col min="10504" max="10504" width="10.7109375" customWidth="1"/>
    <col min="10505" max="10505" width="0" hidden="1" customWidth="1"/>
    <col min="10506" max="10506" width="11.5703125" customWidth="1"/>
    <col min="10507" max="10507" width="11.7109375" customWidth="1"/>
    <col min="10508" max="10508" width="11.5703125" customWidth="1"/>
    <col min="10509" max="10510" width="11.7109375" customWidth="1"/>
    <col min="10511" max="10511" width="11.5703125" customWidth="1"/>
    <col min="10512" max="10516" width="0" hidden="1" customWidth="1"/>
    <col min="10517" max="10517" width="11.7109375" customWidth="1"/>
    <col min="10518" max="10518" width="11.85546875" customWidth="1"/>
    <col min="10519" max="10519" width="9.5703125" customWidth="1"/>
    <col min="10520" max="10520" width="0" hidden="1" customWidth="1"/>
    <col min="10521" max="10521" width="16.5703125" customWidth="1"/>
    <col min="10756" max="10756" width="6.140625" customWidth="1"/>
    <col min="10757" max="10757" width="29.42578125" customWidth="1"/>
    <col min="10758" max="10758" width="19.140625" customWidth="1"/>
    <col min="10759" max="10759" width="10.140625" customWidth="1"/>
    <col min="10760" max="10760" width="10.7109375" customWidth="1"/>
    <col min="10761" max="10761" width="0" hidden="1" customWidth="1"/>
    <col min="10762" max="10762" width="11.5703125" customWidth="1"/>
    <col min="10763" max="10763" width="11.7109375" customWidth="1"/>
    <col min="10764" max="10764" width="11.5703125" customWidth="1"/>
    <col min="10765" max="10766" width="11.7109375" customWidth="1"/>
    <col min="10767" max="10767" width="11.5703125" customWidth="1"/>
    <col min="10768" max="10772" width="0" hidden="1" customWidth="1"/>
    <col min="10773" max="10773" width="11.7109375" customWidth="1"/>
    <col min="10774" max="10774" width="11.85546875" customWidth="1"/>
    <col min="10775" max="10775" width="9.5703125" customWidth="1"/>
    <col min="10776" max="10776" width="0" hidden="1" customWidth="1"/>
    <col min="10777" max="10777" width="16.5703125" customWidth="1"/>
    <col min="11012" max="11012" width="6.140625" customWidth="1"/>
    <col min="11013" max="11013" width="29.42578125" customWidth="1"/>
    <col min="11014" max="11014" width="19.140625" customWidth="1"/>
    <col min="11015" max="11015" width="10.140625" customWidth="1"/>
    <col min="11016" max="11016" width="10.7109375" customWidth="1"/>
    <col min="11017" max="11017" width="0" hidden="1" customWidth="1"/>
    <col min="11018" max="11018" width="11.5703125" customWidth="1"/>
    <col min="11019" max="11019" width="11.7109375" customWidth="1"/>
    <col min="11020" max="11020" width="11.5703125" customWidth="1"/>
    <col min="11021" max="11022" width="11.7109375" customWidth="1"/>
    <col min="11023" max="11023" width="11.5703125" customWidth="1"/>
    <col min="11024" max="11028" width="0" hidden="1" customWidth="1"/>
    <col min="11029" max="11029" width="11.7109375" customWidth="1"/>
    <col min="11030" max="11030" width="11.85546875" customWidth="1"/>
    <col min="11031" max="11031" width="9.5703125" customWidth="1"/>
    <col min="11032" max="11032" width="0" hidden="1" customWidth="1"/>
    <col min="11033" max="11033" width="16.5703125" customWidth="1"/>
    <col min="11268" max="11268" width="6.140625" customWidth="1"/>
    <col min="11269" max="11269" width="29.42578125" customWidth="1"/>
    <col min="11270" max="11270" width="19.140625" customWidth="1"/>
    <col min="11271" max="11271" width="10.140625" customWidth="1"/>
    <col min="11272" max="11272" width="10.7109375" customWidth="1"/>
    <col min="11273" max="11273" width="0" hidden="1" customWidth="1"/>
    <col min="11274" max="11274" width="11.5703125" customWidth="1"/>
    <col min="11275" max="11275" width="11.7109375" customWidth="1"/>
    <col min="11276" max="11276" width="11.5703125" customWidth="1"/>
    <col min="11277" max="11278" width="11.7109375" customWidth="1"/>
    <col min="11279" max="11279" width="11.5703125" customWidth="1"/>
    <col min="11280" max="11284" width="0" hidden="1" customWidth="1"/>
    <col min="11285" max="11285" width="11.7109375" customWidth="1"/>
    <col min="11286" max="11286" width="11.85546875" customWidth="1"/>
    <col min="11287" max="11287" width="9.5703125" customWidth="1"/>
    <col min="11288" max="11288" width="0" hidden="1" customWidth="1"/>
    <col min="11289" max="11289" width="16.5703125" customWidth="1"/>
    <col min="11524" max="11524" width="6.140625" customWidth="1"/>
    <col min="11525" max="11525" width="29.42578125" customWidth="1"/>
    <col min="11526" max="11526" width="19.140625" customWidth="1"/>
    <col min="11527" max="11527" width="10.140625" customWidth="1"/>
    <col min="11528" max="11528" width="10.7109375" customWidth="1"/>
    <col min="11529" max="11529" width="0" hidden="1" customWidth="1"/>
    <col min="11530" max="11530" width="11.5703125" customWidth="1"/>
    <col min="11531" max="11531" width="11.7109375" customWidth="1"/>
    <col min="11532" max="11532" width="11.5703125" customWidth="1"/>
    <col min="11533" max="11534" width="11.7109375" customWidth="1"/>
    <col min="11535" max="11535" width="11.5703125" customWidth="1"/>
    <col min="11536" max="11540" width="0" hidden="1" customWidth="1"/>
    <col min="11541" max="11541" width="11.7109375" customWidth="1"/>
    <col min="11542" max="11542" width="11.85546875" customWidth="1"/>
    <col min="11543" max="11543" width="9.5703125" customWidth="1"/>
    <col min="11544" max="11544" width="0" hidden="1" customWidth="1"/>
    <col min="11545" max="11545" width="16.5703125" customWidth="1"/>
    <col min="11780" max="11780" width="6.140625" customWidth="1"/>
    <col min="11781" max="11781" width="29.42578125" customWidth="1"/>
    <col min="11782" max="11782" width="19.140625" customWidth="1"/>
    <col min="11783" max="11783" width="10.140625" customWidth="1"/>
    <col min="11784" max="11784" width="10.7109375" customWidth="1"/>
    <col min="11785" max="11785" width="0" hidden="1" customWidth="1"/>
    <col min="11786" max="11786" width="11.5703125" customWidth="1"/>
    <col min="11787" max="11787" width="11.7109375" customWidth="1"/>
    <col min="11788" max="11788" width="11.5703125" customWidth="1"/>
    <col min="11789" max="11790" width="11.7109375" customWidth="1"/>
    <col min="11791" max="11791" width="11.5703125" customWidth="1"/>
    <col min="11792" max="11796" width="0" hidden="1" customWidth="1"/>
    <col min="11797" max="11797" width="11.7109375" customWidth="1"/>
    <col min="11798" max="11798" width="11.85546875" customWidth="1"/>
    <col min="11799" max="11799" width="9.5703125" customWidth="1"/>
    <col min="11800" max="11800" width="0" hidden="1" customWidth="1"/>
    <col min="11801" max="11801" width="16.5703125" customWidth="1"/>
    <col min="12036" max="12036" width="6.140625" customWidth="1"/>
    <col min="12037" max="12037" width="29.42578125" customWidth="1"/>
    <col min="12038" max="12038" width="19.140625" customWidth="1"/>
    <col min="12039" max="12039" width="10.140625" customWidth="1"/>
    <col min="12040" max="12040" width="10.7109375" customWidth="1"/>
    <col min="12041" max="12041" width="0" hidden="1" customWidth="1"/>
    <col min="12042" max="12042" width="11.5703125" customWidth="1"/>
    <col min="12043" max="12043" width="11.7109375" customWidth="1"/>
    <col min="12044" max="12044" width="11.5703125" customWidth="1"/>
    <col min="12045" max="12046" width="11.7109375" customWidth="1"/>
    <col min="12047" max="12047" width="11.5703125" customWidth="1"/>
    <col min="12048" max="12052" width="0" hidden="1" customWidth="1"/>
    <col min="12053" max="12053" width="11.7109375" customWidth="1"/>
    <col min="12054" max="12054" width="11.85546875" customWidth="1"/>
    <col min="12055" max="12055" width="9.5703125" customWidth="1"/>
    <col min="12056" max="12056" width="0" hidden="1" customWidth="1"/>
    <col min="12057" max="12057" width="16.5703125" customWidth="1"/>
    <col min="12292" max="12292" width="6.140625" customWidth="1"/>
    <col min="12293" max="12293" width="29.42578125" customWidth="1"/>
    <col min="12294" max="12294" width="19.140625" customWidth="1"/>
    <col min="12295" max="12295" width="10.140625" customWidth="1"/>
    <col min="12296" max="12296" width="10.7109375" customWidth="1"/>
    <col min="12297" max="12297" width="0" hidden="1" customWidth="1"/>
    <col min="12298" max="12298" width="11.5703125" customWidth="1"/>
    <col min="12299" max="12299" width="11.7109375" customWidth="1"/>
    <col min="12300" max="12300" width="11.5703125" customWidth="1"/>
    <col min="12301" max="12302" width="11.7109375" customWidth="1"/>
    <col min="12303" max="12303" width="11.5703125" customWidth="1"/>
    <col min="12304" max="12308" width="0" hidden="1" customWidth="1"/>
    <col min="12309" max="12309" width="11.7109375" customWidth="1"/>
    <col min="12310" max="12310" width="11.85546875" customWidth="1"/>
    <col min="12311" max="12311" width="9.5703125" customWidth="1"/>
    <col min="12312" max="12312" width="0" hidden="1" customWidth="1"/>
    <col min="12313" max="12313" width="16.5703125" customWidth="1"/>
    <col min="12548" max="12548" width="6.140625" customWidth="1"/>
    <col min="12549" max="12549" width="29.42578125" customWidth="1"/>
    <col min="12550" max="12550" width="19.140625" customWidth="1"/>
    <col min="12551" max="12551" width="10.140625" customWidth="1"/>
    <col min="12552" max="12552" width="10.7109375" customWidth="1"/>
    <col min="12553" max="12553" width="0" hidden="1" customWidth="1"/>
    <col min="12554" max="12554" width="11.5703125" customWidth="1"/>
    <col min="12555" max="12555" width="11.7109375" customWidth="1"/>
    <col min="12556" max="12556" width="11.5703125" customWidth="1"/>
    <col min="12557" max="12558" width="11.7109375" customWidth="1"/>
    <col min="12559" max="12559" width="11.5703125" customWidth="1"/>
    <col min="12560" max="12564" width="0" hidden="1" customWidth="1"/>
    <col min="12565" max="12565" width="11.7109375" customWidth="1"/>
    <col min="12566" max="12566" width="11.85546875" customWidth="1"/>
    <col min="12567" max="12567" width="9.5703125" customWidth="1"/>
    <col min="12568" max="12568" width="0" hidden="1" customWidth="1"/>
    <col min="12569" max="12569" width="16.5703125" customWidth="1"/>
    <col min="12804" max="12804" width="6.140625" customWidth="1"/>
    <col min="12805" max="12805" width="29.42578125" customWidth="1"/>
    <col min="12806" max="12806" width="19.140625" customWidth="1"/>
    <col min="12807" max="12807" width="10.140625" customWidth="1"/>
    <col min="12808" max="12808" width="10.7109375" customWidth="1"/>
    <col min="12809" max="12809" width="0" hidden="1" customWidth="1"/>
    <col min="12810" max="12810" width="11.5703125" customWidth="1"/>
    <col min="12811" max="12811" width="11.7109375" customWidth="1"/>
    <col min="12812" max="12812" width="11.5703125" customWidth="1"/>
    <col min="12813" max="12814" width="11.7109375" customWidth="1"/>
    <col min="12815" max="12815" width="11.5703125" customWidth="1"/>
    <col min="12816" max="12820" width="0" hidden="1" customWidth="1"/>
    <col min="12821" max="12821" width="11.7109375" customWidth="1"/>
    <col min="12822" max="12822" width="11.85546875" customWidth="1"/>
    <col min="12823" max="12823" width="9.5703125" customWidth="1"/>
    <col min="12824" max="12824" width="0" hidden="1" customWidth="1"/>
    <col min="12825" max="12825" width="16.5703125" customWidth="1"/>
    <col min="13060" max="13060" width="6.140625" customWidth="1"/>
    <col min="13061" max="13061" width="29.42578125" customWidth="1"/>
    <col min="13062" max="13062" width="19.140625" customWidth="1"/>
    <col min="13063" max="13063" width="10.140625" customWidth="1"/>
    <col min="13064" max="13064" width="10.7109375" customWidth="1"/>
    <col min="13065" max="13065" width="0" hidden="1" customWidth="1"/>
    <col min="13066" max="13066" width="11.5703125" customWidth="1"/>
    <col min="13067" max="13067" width="11.7109375" customWidth="1"/>
    <col min="13068" max="13068" width="11.5703125" customWidth="1"/>
    <col min="13069" max="13070" width="11.7109375" customWidth="1"/>
    <col min="13071" max="13071" width="11.5703125" customWidth="1"/>
    <col min="13072" max="13076" width="0" hidden="1" customWidth="1"/>
    <col min="13077" max="13077" width="11.7109375" customWidth="1"/>
    <col min="13078" max="13078" width="11.85546875" customWidth="1"/>
    <col min="13079" max="13079" width="9.5703125" customWidth="1"/>
    <col min="13080" max="13080" width="0" hidden="1" customWidth="1"/>
    <col min="13081" max="13081" width="16.5703125" customWidth="1"/>
    <col min="13316" max="13316" width="6.140625" customWidth="1"/>
    <col min="13317" max="13317" width="29.42578125" customWidth="1"/>
    <col min="13318" max="13318" width="19.140625" customWidth="1"/>
    <col min="13319" max="13319" width="10.140625" customWidth="1"/>
    <col min="13320" max="13320" width="10.7109375" customWidth="1"/>
    <col min="13321" max="13321" width="0" hidden="1" customWidth="1"/>
    <col min="13322" max="13322" width="11.5703125" customWidth="1"/>
    <col min="13323" max="13323" width="11.7109375" customWidth="1"/>
    <col min="13324" max="13324" width="11.5703125" customWidth="1"/>
    <col min="13325" max="13326" width="11.7109375" customWidth="1"/>
    <col min="13327" max="13327" width="11.5703125" customWidth="1"/>
    <col min="13328" max="13332" width="0" hidden="1" customWidth="1"/>
    <col min="13333" max="13333" width="11.7109375" customWidth="1"/>
    <col min="13334" max="13334" width="11.85546875" customWidth="1"/>
    <col min="13335" max="13335" width="9.5703125" customWidth="1"/>
    <col min="13336" max="13336" width="0" hidden="1" customWidth="1"/>
    <col min="13337" max="13337" width="16.5703125" customWidth="1"/>
    <col min="13572" max="13572" width="6.140625" customWidth="1"/>
    <col min="13573" max="13573" width="29.42578125" customWidth="1"/>
    <col min="13574" max="13574" width="19.140625" customWidth="1"/>
    <col min="13575" max="13575" width="10.140625" customWidth="1"/>
    <col min="13576" max="13576" width="10.7109375" customWidth="1"/>
    <col min="13577" max="13577" width="0" hidden="1" customWidth="1"/>
    <col min="13578" max="13578" width="11.5703125" customWidth="1"/>
    <col min="13579" max="13579" width="11.7109375" customWidth="1"/>
    <col min="13580" max="13580" width="11.5703125" customWidth="1"/>
    <col min="13581" max="13582" width="11.7109375" customWidth="1"/>
    <col min="13583" max="13583" width="11.5703125" customWidth="1"/>
    <col min="13584" max="13588" width="0" hidden="1" customWidth="1"/>
    <col min="13589" max="13589" width="11.7109375" customWidth="1"/>
    <col min="13590" max="13590" width="11.85546875" customWidth="1"/>
    <col min="13591" max="13591" width="9.5703125" customWidth="1"/>
    <col min="13592" max="13592" width="0" hidden="1" customWidth="1"/>
    <col min="13593" max="13593" width="16.5703125" customWidth="1"/>
    <col min="13828" max="13828" width="6.140625" customWidth="1"/>
    <col min="13829" max="13829" width="29.42578125" customWidth="1"/>
    <col min="13830" max="13830" width="19.140625" customWidth="1"/>
    <col min="13831" max="13831" width="10.140625" customWidth="1"/>
    <col min="13832" max="13832" width="10.7109375" customWidth="1"/>
    <col min="13833" max="13833" width="0" hidden="1" customWidth="1"/>
    <col min="13834" max="13834" width="11.5703125" customWidth="1"/>
    <col min="13835" max="13835" width="11.7109375" customWidth="1"/>
    <col min="13836" max="13836" width="11.5703125" customWidth="1"/>
    <col min="13837" max="13838" width="11.7109375" customWidth="1"/>
    <col min="13839" max="13839" width="11.5703125" customWidth="1"/>
    <col min="13840" max="13844" width="0" hidden="1" customWidth="1"/>
    <col min="13845" max="13845" width="11.7109375" customWidth="1"/>
    <col min="13846" max="13846" width="11.85546875" customWidth="1"/>
    <col min="13847" max="13847" width="9.5703125" customWidth="1"/>
    <col min="13848" max="13848" width="0" hidden="1" customWidth="1"/>
    <col min="13849" max="13849" width="16.5703125" customWidth="1"/>
    <col min="14084" max="14084" width="6.140625" customWidth="1"/>
    <col min="14085" max="14085" width="29.42578125" customWidth="1"/>
    <col min="14086" max="14086" width="19.140625" customWidth="1"/>
    <col min="14087" max="14087" width="10.140625" customWidth="1"/>
    <col min="14088" max="14088" width="10.7109375" customWidth="1"/>
    <col min="14089" max="14089" width="0" hidden="1" customWidth="1"/>
    <col min="14090" max="14090" width="11.5703125" customWidth="1"/>
    <col min="14091" max="14091" width="11.7109375" customWidth="1"/>
    <col min="14092" max="14092" width="11.5703125" customWidth="1"/>
    <col min="14093" max="14094" width="11.7109375" customWidth="1"/>
    <col min="14095" max="14095" width="11.5703125" customWidth="1"/>
    <col min="14096" max="14100" width="0" hidden="1" customWidth="1"/>
    <col min="14101" max="14101" width="11.7109375" customWidth="1"/>
    <col min="14102" max="14102" width="11.85546875" customWidth="1"/>
    <col min="14103" max="14103" width="9.5703125" customWidth="1"/>
    <col min="14104" max="14104" width="0" hidden="1" customWidth="1"/>
    <col min="14105" max="14105" width="16.5703125" customWidth="1"/>
    <col min="14340" max="14340" width="6.140625" customWidth="1"/>
    <col min="14341" max="14341" width="29.42578125" customWidth="1"/>
    <col min="14342" max="14342" width="19.140625" customWidth="1"/>
    <col min="14343" max="14343" width="10.140625" customWidth="1"/>
    <col min="14344" max="14344" width="10.7109375" customWidth="1"/>
    <col min="14345" max="14345" width="0" hidden="1" customWidth="1"/>
    <col min="14346" max="14346" width="11.5703125" customWidth="1"/>
    <col min="14347" max="14347" width="11.7109375" customWidth="1"/>
    <col min="14348" max="14348" width="11.5703125" customWidth="1"/>
    <col min="14349" max="14350" width="11.7109375" customWidth="1"/>
    <col min="14351" max="14351" width="11.5703125" customWidth="1"/>
    <col min="14352" max="14356" width="0" hidden="1" customWidth="1"/>
    <col min="14357" max="14357" width="11.7109375" customWidth="1"/>
    <col min="14358" max="14358" width="11.85546875" customWidth="1"/>
    <col min="14359" max="14359" width="9.5703125" customWidth="1"/>
    <col min="14360" max="14360" width="0" hidden="1" customWidth="1"/>
    <col min="14361" max="14361" width="16.5703125" customWidth="1"/>
    <col min="14596" max="14596" width="6.140625" customWidth="1"/>
    <col min="14597" max="14597" width="29.42578125" customWidth="1"/>
    <col min="14598" max="14598" width="19.140625" customWidth="1"/>
    <col min="14599" max="14599" width="10.140625" customWidth="1"/>
    <col min="14600" max="14600" width="10.7109375" customWidth="1"/>
    <col min="14601" max="14601" width="0" hidden="1" customWidth="1"/>
    <col min="14602" max="14602" width="11.5703125" customWidth="1"/>
    <col min="14603" max="14603" width="11.7109375" customWidth="1"/>
    <col min="14604" max="14604" width="11.5703125" customWidth="1"/>
    <col min="14605" max="14606" width="11.7109375" customWidth="1"/>
    <col min="14607" max="14607" width="11.5703125" customWidth="1"/>
    <col min="14608" max="14612" width="0" hidden="1" customWidth="1"/>
    <col min="14613" max="14613" width="11.7109375" customWidth="1"/>
    <col min="14614" max="14614" width="11.85546875" customWidth="1"/>
    <col min="14615" max="14615" width="9.5703125" customWidth="1"/>
    <col min="14616" max="14616" width="0" hidden="1" customWidth="1"/>
    <col min="14617" max="14617" width="16.5703125" customWidth="1"/>
    <col min="14852" max="14852" width="6.140625" customWidth="1"/>
    <col min="14853" max="14853" width="29.42578125" customWidth="1"/>
    <col min="14854" max="14854" width="19.140625" customWidth="1"/>
    <col min="14855" max="14855" width="10.140625" customWidth="1"/>
    <col min="14856" max="14856" width="10.7109375" customWidth="1"/>
    <col min="14857" max="14857" width="0" hidden="1" customWidth="1"/>
    <col min="14858" max="14858" width="11.5703125" customWidth="1"/>
    <col min="14859" max="14859" width="11.7109375" customWidth="1"/>
    <col min="14860" max="14860" width="11.5703125" customWidth="1"/>
    <col min="14861" max="14862" width="11.7109375" customWidth="1"/>
    <col min="14863" max="14863" width="11.5703125" customWidth="1"/>
    <col min="14864" max="14868" width="0" hidden="1" customWidth="1"/>
    <col min="14869" max="14869" width="11.7109375" customWidth="1"/>
    <col min="14870" max="14870" width="11.85546875" customWidth="1"/>
    <col min="14871" max="14871" width="9.5703125" customWidth="1"/>
    <col min="14872" max="14872" width="0" hidden="1" customWidth="1"/>
    <col min="14873" max="14873" width="16.5703125" customWidth="1"/>
    <col min="15108" max="15108" width="6.140625" customWidth="1"/>
    <col min="15109" max="15109" width="29.42578125" customWidth="1"/>
    <col min="15110" max="15110" width="19.140625" customWidth="1"/>
    <col min="15111" max="15111" width="10.140625" customWidth="1"/>
    <col min="15112" max="15112" width="10.7109375" customWidth="1"/>
    <col min="15113" max="15113" width="0" hidden="1" customWidth="1"/>
    <col min="15114" max="15114" width="11.5703125" customWidth="1"/>
    <col min="15115" max="15115" width="11.7109375" customWidth="1"/>
    <col min="15116" max="15116" width="11.5703125" customWidth="1"/>
    <col min="15117" max="15118" width="11.7109375" customWidth="1"/>
    <col min="15119" max="15119" width="11.5703125" customWidth="1"/>
    <col min="15120" max="15124" width="0" hidden="1" customWidth="1"/>
    <col min="15125" max="15125" width="11.7109375" customWidth="1"/>
    <col min="15126" max="15126" width="11.85546875" customWidth="1"/>
    <col min="15127" max="15127" width="9.5703125" customWidth="1"/>
    <col min="15128" max="15128" width="0" hidden="1" customWidth="1"/>
    <col min="15129" max="15129" width="16.5703125" customWidth="1"/>
    <col min="15364" max="15364" width="6.140625" customWidth="1"/>
    <col min="15365" max="15365" width="29.42578125" customWidth="1"/>
    <col min="15366" max="15366" width="19.140625" customWidth="1"/>
    <col min="15367" max="15367" width="10.140625" customWidth="1"/>
    <col min="15368" max="15368" width="10.7109375" customWidth="1"/>
    <col min="15369" max="15369" width="0" hidden="1" customWidth="1"/>
    <col min="15370" max="15370" width="11.5703125" customWidth="1"/>
    <col min="15371" max="15371" width="11.7109375" customWidth="1"/>
    <col min="15372" max="15372" width="11.5703125" customWidth="1"/>
    <col min="15373" max="15374" width="11.7109375" customWidth="1"/>
    <col min="15375" max="15375" width="11.5703125" customWidth="1"/>
    <col min="15376" max="15380" width="0" hidden="1" customWidth="1"/>
    <col min="15381" max="15381" width="11.7109375" customWidth="1"/>
    <col min="15382" max="15382" width="11.85546875" customWidth="1"/>
    <col min="15383" max="15383" width="9.5703125" customWidth="1"/>
    <col min="15384" max="15384" width="0" hidden="1" customWidth="1"/>
    <col min="15385" max="15385" width="16.5703125" customWidth="1"/>
    <col min="15620" max="15620" width="6.140625" customWidth="1"/>
    <col min="15621" max="15621" width="29.42578125" customWidth="1"/>
    <col min="15622" max="15622" width="19.140625" customWidth="1"/>
    <col min="15623" max="15623" width="10.140625" customWidth="1"/>
    <col min="15624" max="15624" width="10.7109375" customWidth="1"/>
    <col min="15625" max="15625" width="0" hidden="1" customWidth="1"/>
    <col min="15626" max="15626" width="11.5703125" customWidth="1"/>
    <col min="15627" max="15627" width="11.7109375" customWidth="1"/>
    <col min="15628" max="15628" width="11.5703125" customWidth="1"/>
    <col min="15629" max="15630" width="11.7109375" customWidth="1"/>
    <col min="15631" max="15631" width="11.5703125" customWidth="1"/>
    <col min="15632" max="15636" width="0" hidden="1" customWidth="1"/>
    <col min="15637" max="15637" width="11.7109375" customWidth="1"/>
    <col min="15638" max="15638" width="11.85546875" customWidth="1"/>
    <col min="15639" max="15639" width="9.5703125" customWidth="1"/>
    <col min="15640" max="15640" width="0" hidden="1" customWidth="1"/>
    <col min="15641" max="15641" width="16.5703125" customWidth="1"/>
    <col min="15876" max="15876" width="6.140625" customWidth="1"/>
    <col min="15877" max="15877" width="29.42578125" customWidth="1"/>
    <col min="15878" max="15878" width="19.140625" customWidth="1"/>
    <col min="15879" max="15879" width="10.140625" customWidth="1"/>
    <col min="15880" max="15880" width="10.7109375" customWidth="1"/>
    <col min="15881" max="15881" width="0" hidden="1" customWidth="1"/>
    <col min="15882" max="15882" width="11.5703125" customWidth="1"/>
    <col min="15883" max="15883" width="11.7109375" customWidth="1"/>
    <col min="15884" max="15884" width="11.5703125" customWidth="1"/>
    <col min="15885" max="15886" width="11.7109375" customWidth="1"/>
    <col min="15887" max="15887" width="11.5703125" customWidth="1"/>
    <col min="15888" max="15892" width="0" hidden="1" customWidth="1"/>
    <col min="15893" max="15893" width="11.7109375" customWidth="1"/>
    <col min="15894" max="15894" width="11.85546875" customWidth="1"/>
    <col min="15895" max="15895" width="9.5703125" customWidth="1"/>
    <col min="15896" max="15896" width="0" hidden="1" customWidth="1"/>
    <col min="15897" max="15897" width="16.5703125" customWidth="1"/>
    <col min="16132" max="16132" width="6.140625" customWidth="1"/>
    <col min="16133" max="16133" width="29.42578125" customWidth="1"/>
    <col min="16134" max="16134" width="19.140625" customWidth="1"/>
    <col min="16135" max="16135" width="10.140625" customWidth="1"/>
    <col min="16136" max="16136" width="10.7109375" customWidth="1"/>
    <col min="16137" max="16137" width="0" hidden="1" customWidth="1"/>
    <col min="16138" max="16138" width="11.5703125" customWidth="1"/>
    <col min="16139" max="16139" width="11.7109375" customWidth="1"/>
    <col min="16140" max="16140" width="11.5703125" customWidth="1"/>
    <col min="16141" max="16142" width="11.7109375" customWidth="1"/>
    <col min="16143" max="16143" width="11.5703125" customWidth="1"/>
    <col min="16144" max="16148" width="0" hidden="1" customWidth="1"/>
    <col min="16149" max="16149" width="11.7109375" customWidth="1"/>
    <col min="16150" max="16150" width="11.85546875" customWidth="1"/>
    <col min="16151" max="16151" width="9.5703125" customWidth="1"/>
    <col min="16152" max="16152" width="0" hidden="1" customWidth="1"/>
    <col min="16153" max="16153" width="16.5703125" customWidth="1"/>
  </cols>
  <sheetData>
    <row r="1" spans="1:25" s="59" customFormat="1" ht="20.25">
      <c r="A1" s="441" t="s">
        <v>141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2"/>
    </row>
    <row r="2" spans="1:25" s="59" customFormat="1" ht="15.75">
      <c r="A2" s="443" t="s">
        <v>175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</row>
    <row r="3" spans="1:25" ht="13.5" thickBot="1">
      <c r="A3" s="67"/>
    </row>
    <row r="4" spans="1:25" s="68" customFormat="1" ht="51" customHeight="1" thickBot="1">
      <c r="A4" s="444" t="s">
        <v>83</v>
      </c>
      <c r="B4" s="448" t="s">
        <v>94</v>
      </c>
      <c r="C4" s="452" t="s">
        <v>140</v>
      </c>
      <c r="D4" s="456" t="s">
        <v>95</v>
      </c>
      <c r="E4" s="463" t="s">
        <v>19</v>
      </c>
      <c r="F4" s="464"/>
      <c r="G4" s="464"/>
      <c r="H4" s="464"/>
      <c r="I4" s="464"/>
      <c r="J4" s="465"/>
      <c r="K4" s="438" t="s">
        <v>96</v>
      </c>
      <c r="L4" s="439"/>
      <c r="M4" s="439"/>
      <c r="N4" s="439"/>
      <c r="O4" s="439"/>
      <c r="P4" s="440"/>
      <c r="Q4" s="463" t="s">
        <v>97</v>
      </c>
      <c r="R4" s="464"/>
      <c r="S4" s="464"/>
      <c r="T4" s="465"/>
      <c r="U4" s="469" t="s">
        <v>98</v>
      </c>
      <c r="V4" s="470"/>
      <c r="W4" s="463" t="s">
        <v>179</v>
      </c>
      <c r="X4" s="465"/>
      <c r="Y4" s="460" t="s">
        <v>99</v>
      </c>
    </row>
    <row r="5" spans="1:25" s="68" customFormat="1" ht="15.75" thickBot="1">
      <c r="A5" s="445"/>
      <c r="B5" s="449"/>
      <c r="C5" s="453"/>
      <c r="D5" s="457"/>
      <c r="E5" s="466"/>
      <c r="F5" s="467"/>
      <c r="G5" s="467"/>
      <c r="H5" s="467"/>
      <c r="I5" s="467"/>
      <c r="J5" s="468"/>
      <c r="K5" s="438" t="s">
        <v>109</v>
      </c>
      <c r="L5" s="439"/>
      <c r="M5" s="440"/>
      <c r="N5" s="438" t="s">
        <v>113</v>
      </c>
      <c r="O5" s="439"/>
      <c r="P5" s="440"/>
      <c r="Q5" s="466"/>
      <c r="R5" s="467"/>
      <c r="S5" s="467"/>
      <c r="T5" s="468"/>
      <c r="U5" s="471"/>
      <c r="V5" s="472"/>
      <c r="W5" s="466"/>
      <c r="X5" s="468"/>
      <c r="Y5" s="461"/>
    </row>
    <row r="6" spans="1:25" s="68" customFormat="1" ht="13.5" thickBot="1">
      <c r="A6" s="446"/>
      <c r="B6" s="450"/>
      <c r="C6" s="454"/>
      <c r="D6" s="458"/>
      <c r="E6" s="235">
        <v>100</v>
      </c>
      <c r="F6" s="236">
        <v>50</v>
      </c>
      <c r="G6" s="235">
        <v>50</v>
      </c>
      <c r="H6" s="235">
        <v>50</v>
      </c>
      <c r="I6" s="235">
        <v>25</v>
      </c>
      <c r="J6" s="237">
        <v>25</v>
      </c>
      <c r="K6" s="235">
        <v>200</v>
      </c>
      <c r="L6" s="235">
        <v>100</v>
      </c>
      <c r="M6" s="235">
        <v>50</v>
      </c>
      <c r="N6" s="237">
        <v>150</v>
      </c>
      <c r="O6" s="235">
        <v>75</v>
      </c>
      <c r="P6" s="235">
        <v>38</v>
      </c>
      <c r="Q6" s="235">
        <v>50</v>
      </c>
      <c r="R6" s="235">
        <v>25</v>
      </c>
      <c r="S6" s="238">
        <v>12</v>
      </c>
      <c r="T6" s="456" t="s">
        <v>100</v>
      </c>
      <c r="U6" s="235">
        <v>25</v>
      </c>
      <c r="V6" s="239">
        <v>12</v>
      </c>
      <c r="W6" s="235">
        <v>5</v>
      </c>
      <c r="X6" s="456" t="s">
        <v>143</v>
      </c>
      <c r="Y6" s="461"/>
    </row>
    <row r="7" spans="1:25" s="68" customFormat="1" ht="79.5" customHeight="1" thickBot="1">
      <c r="A7" s="447"/>
      <c r="B7" s="451"/>
      <c r="C7" s="455"/>
      <c r="D7" s="459"/>
      <c r="E7" s="240" t="s">
        <v>104</v>
      </c>
      <c r="F7" s="243" t="s">
        <v>162</v>
      </c>
      <c r="G7" s="243" t="s">
        <v>161</v>
      </c>
      <c r="H7" s="243" t="s">
        <v>163</v>
      </c>
      <c r="I7" s="242" t="s">
        <v>105</v>
      </c>
      <c r="J7" s="241" t="s">
        <v>106</v>
      </c>
      <c r="K7" s="241" t="s">
        <v>104</v>
      </c>
      <c r="L7" s="242" t="s">
        <v>107</v>
      </c>
      <c r="M7" s="241" t="s">
        <v>108</v>
      </c>
      <c r="N7" s="240" t="s">
        <v>104</v>
      </c>
      <c r="O7" s="242" t="s">
        <v>107</v>
      </c>
      <c r="P7" s="241" t="s">
        <v>108</v>
      </c>
      <c r="Q7" s="243" t="s">
        <v>109</v>
      </c>
      <c r="R7" s="242" t="s">
        <v>107</v>
      </c>
      <c r="S7" s="241" t="s">
        <v>108</v>
      </c>
      <c r="T7" s="475"/>
      <c r="U7" s="243" t="s">
        <v>110</v>
      </c>
      <c r="V7" s="243" t="s">
        <v>111</v>
      </c>
      <c r="W7" s="244" t="s">
        <v>142</v>
      </c>
      <c r="X7" s="475"/>
      <c r="Y7" s="461"/>
    </row>
    <row r="8" spans="1:25" ht="20.100000000000001" customHeight="1">
      <c r="A8" s="131">
        <v>1</v>
      </c>
      <c r="B8" s="132"/>
      <c r="C8" s="133"/>
      <c r="D8" s="131"/>
      <c r="E8" s="113"/>
      <c r="F8" s="134"/>
      <c r="G8" s="134"/>
      <c r="H8" s="134"/>
      <c r="I8" s="134"/>
      <c r="J8" s="135"/>
      <c r="K8" s="113"/>
      <c r="L8" s="134"/>
      <c r="M8" s="135"/>
      <c r="N8" s="134"/>
      <c r="O8" s="134"/>
      <c r="P8" s="135"/>
      <c r="Q8" s="113"/>
      <c r="R8" s="134"/>
      <c r="S8" s="134"/>
      <c r="T8" s="135"/>
      <c r="U8" s="136"/>
      <c r="V8" s="137"/>
      <c r="W8" s="131"/>
      <c r="X8" s="153"/>
      <c r="Y8" s="190">
        <f>(E8*$E$6)+(F8*$F$6)+(I8*$I$6)+(J8*$J$6)+(K8*$K$6)+(L8*$L$6)+(M8*$M$6)+(N8*$N$6)+(O8*$O$6)+(P8*$P$6)+(Q8*$Q$6)+(R8*$R$6)+(S8*$S$6)+(U8*$U$6)+(V8*$V$6)+(W8*$W$6)+(H8*$H$6)+(G8*$G$6)</f>
        <v>0</v>
      </c>
    </row>
    <row r="9" spans="1:25" ht="20.100000000000001" customHeight="1">
      <c r="A9" s="139">
        <v>2</v>
      </c>
      <c r="B9" s="140"/>
      <c r="C9" s="141"/>
      <c r="D9" s="139"/>
      <c r="E9" s="119"/>
      <c r="F9" s="142"/>
      <c r="G9" s="142"/>
      <c r="H9" s="142"/>
      <c r="I9" s="142"/>
      <c r="J9" s="143"/>
      <c r="K9" s="119"/>
      <c r="L9" s="142"/>
      <c r="M9" s="143"/>
      <c r="N9" s="144"/>
      <c r="O9" s="142"/>
      <c r="P9" s="143"/>
      <c r="Q9" s="119"/>
      <c r="R9" s="142"/>
      <c r="S9" s="142"/>
      <c r="T9" s="143"/>
      <c r="U9" s="119"/>
      <c r="V9" s="143"/>
      <c r="W9" s="139"/>
      <c r="X9" s="139"/>
      <c r="Y9" s="190">
        <f t="shared" ref="Y9:Y27" si="0">(E9*$E$6)+(F9*$F$6)+(I9*$I$6)+(J9*$J$6)+(K9*$K$6)+(L9*$L$6)+(M9*$M$6)+(N9*$N$6)+(O9*$O$6)+(P9*$P$6)+(Q9*$Q$6)+(R9*$R$6)+(S9*$S$6)+(U9*$U$6)+(V9*$V$6)+(W9*$W$6)+(H9*$H$6)+(G9*$G$6)</f>
        <v>0</v>
      </c>
    </row>
    <row r="10" spans="1:25" ht="20.100000000000001" customHeight="1">
      <c r="A10" s="139">
        <v>3</v>
      </c>
      <c r="B10" s="140"/>
      <c r="C10" s="141"/>
      <c r="D10" s="139"/>
      <c r="E10" s="119"/>
      <c r="F10" s="142"/>
      <c r="G10" s="142"/>
      <c r="H10" s="142"/>
      <c r="I10" s="142"/>
      <c r="J10" s="143"/>
      <c r="K10" s="119"/>
      <c r="L10" s="142"/>
      <c r="M10" s="143"/>
      <c r="N10" s="144"/>
      <c r="O10" s="142"/>
      <c r="P10" s="143"/>
      <c r="Q10" s="119"/>
      <c r="R10" s="142"/>
      <c r="S10" s="142"/>
      <c r="T10" s="143"/>
      <c r="U10" s="119"/>
      <c r="V10" s="143"/>
      <c r="W10" s="139"/>
      <c r="X10" s="139"/>
      <c r="Y10" s="190">
        <f t="shared" si="0"/>
        <v>0</v>
      </c>
    </row>
    <row r="11" spans="1:25" ht="20.100000000000001" customHeight="1">
      <c r="A11" s="139">
        <v>4</v>
      </c>
      <c r="B11" s="140"/>
      <c r="C11" s="141"/>
      <c r="D11" s="139"/>
      <c r="E11" s="119"/>
      <c r="F11" s="142"/>
      <c r="G11" s="142"/>
      <c r="H11" s="142"/>
      <c r="I11" s="142"/>
      <c r="J11" s="143"/>
      <c r="K11" s="119"/>
      <c r="L11" s="142"/>
      <c r="M11" s="143"/>
      <c r="N11" s="144"/>
      <c r="O11" s="142"/>
      <c r="P11" s="143"/>
      <c r="Q11" s="119"/>
      <c r="R11" s="142"/>
      <c r="S11" s="142"/>
      <c r="T11" s="143"/>
      <c r="U11" s="119"/>
      <c r="V11" s="143"/>
      <c r="W11" s="139"/>
      <c r="X11" s="139"/>
      <c r="Y11" s="190">
        <f t="shared" si="0"/>
        <v>0</v>
      </c>
    </row>
    <row r="12" spans="1:25" ht="20.100000000000001" customHeight="1">
      <c r="A12" s="139">
        <v>5</v>
      </c>
      <c r="B12" s="140"/>
      <c r="C12" s="141"/>
      <c r="D12" s="139"/>
      <c r="E12" s="119"/>
      <c r="F12" s="142"/>
      <c r="G12" s="142"/>
      <c r="H12" s="142"/>
      <c r="I12" s="142"/>
      <c r="J12" s="143"/>
      <c r="K12" s="119"/>
      <c r="L12" s="142"/>
      <c r="M12" s="143"/>
      <c r="N12" s="144"/>
      <c r="O12" s="142"/>
      <c r="P12" s="143"/>
      <c r="Q12" s="119"/>
      <c r="R12" s="142"/>
      <c r="S12" s="142"/>
      <c r="T12" s="143"/>
      <c r="U12" s="119"/>
      <c r="V12" s="143"/>
      <c r="W12" s="139"/>
      <c r="X12" s="139"/>
      <c r="Y12" s="190">
        <f t="shared" si="0"/>
        <v>0</v>
      </c>
    </row>
    <row r="13" spans="1:25" ht="20.100000000000001" customHeight="1">
      <c r="A13" s="139">
        <v>6</v>
      </c>
      <c r="B13" s="140"/>
      <c r="C13" s="141"/>
      <c r="D13" s="139"/>
      <c r="E13" s="119"/>
      <c r="F13" s="142"/>
      <c r="G13" s="142"/>
      <c r="H13" s="142"/>
      <c r="I13" s="142"/>
      <c r="J13" s="143"/>
      <c r="K13" s="119"/>
      <c r="L13" s="142"/>
      <c r="M13" s="143"/>
      <c r="N13" s="144"/>
      <c r="O13" s="142"/>
      <c r="P13" s="143"/>
      <c r="Q13" s="119"/>
      <c r="R13" s="142"/>
      <c r="S13" s="142"/>
      <c r="T13" s="143"/>
      <c r="U13" s="119"/>
      <c r="V13" s="143"/>
      <c r="W13" s="139"/>
      <c r="X13" s="139"/>
      <c r="Y13" s="190">
        <f t="shared" si="0"/>
        <v>0</v>
      </c>
    </row>
    <row r="14" spans="1:25" ht="20.100000000000001" customHeight="1">
      <c r="A14" s="139">
        <v>7</v>
      </c>
      <c r="B14" s="140"/>
      <c r="C14" s="141"/>
      <c r="D14" s="139"/>
      <c r="E14" s="119"/>
      <c r="F14" s="142"/>
      <c r="G14" s="142"/>
      <c r="H14" s="142"/>
      <c r="I14" s="142"/>
      <c r="J14" s="143"/>
      <c r="K14" s="119"/>
      <c r="L14" s="142"/>
      <c r="M14" s="143"/>
      <c r="N14" s="144"/>
      <c r="O14" s="142"/>
      <c r="P14" s="143"/>
      <c r="Q14" s="119"/>
      <c r="R14" s="142"/>
      <c r="S14" s="142"/>
      <c r="T14" s="143"/>
      <c r="U14" s="119"/>
      <c r="V14" s="143"/>
      <c r="W14" s="139"/>
      <c r="X14" s="139"/>
      <c r="Y14" s="190">
        <f t="shared" si="0"/>
        <v>0</v>
      </c>
    </row>
    <row r="15" spans="1:25" ht="20.100000000000001" customHeight="1">
      <c r="A15" s="139">
        <v>8</v>
      </c>
      <c r="B15" s="140"/>
      <c r="C15" s="141"/>
      <c r="D15" s="139"/>
      <c r="E15" s="119"/>
      <c r="F15" s="142"/>
      <c r="G15" s="142"/>
      <c r="H15" s="142"/>
      <c r="I15" s="142"/>
      <c r="J15" s="143"/>
      <c r="K15" s="119"/>
      <c r="L15" s="142"/>
      <c r="M15" s="143"/>
      <c r="N15" s="144"/>
      <c r="O15" s="142"/>
      <c r="P15" s="143"/>
      <c r="Q15" s="119"/>
      <c r="R15" s="142"/>
      <c r="S15" s="142"/>
      <c r="T15" s="143"/>
      <c r="U15" s="119"/>
      <c r="V15" s="143"/>
      <c r="W15" s="139"/>
      <c r="X15" s="139"/>
      <c r="Y15" s="190">
        <f t="shared" si="0"/>
        <v>0</v>
      </c>
    </row>
    <row r="16" spans="1:25" ht="20.100000000000001" customHeight="1">
      <c r="A16" s="139">
        <v>9</v>
      </c>
      <c r="B16" s="140"/>
      <c r="C16" s="141"/>
      <c r="D16" s="139"/>
      <c r="E16" s="119"/>
      <c r="F16" s="142"/>
      <c r="G16" s="142"/>
      <c r="H16" s="142"/>
      <c r="I16" s="142"/>
      <c r="J16" s="143"/>
      <c r="K16" s="119"/>
      <c r="L16" s="142"/>
      <c r="M16" s="143"/>
      <c r="N16" s="144"/>
      <c r="O16" s="142"/>
      <c r="P16" s="143"/>
      <c r="Q16" s="119"/>
      <c r="R16" s="142"/>
      <c r="S16" s="142"/>
      <c r="T16" s="143"/>
      <c r="U16" s="119"/>
      <c r="V16" s="143"/>
      <c r="W16" s="139"/>
      <c r="X16" s="139"/>
      <c r="Y16" s="190">
        <f t="shared" si="0"/>
        <v>0</v>
      </c>
    </row>
    <row r="17" spans="1:25" ht="20.100000000000001" customHeight="1">
      <c r="A17" s="139">
        <v>10</v>
      </c>
      <c r="B17" s="140"/>
      <c r="C17" s="141"/>
      <c r="D17" s="139"/>
      <c r="E17" s="119"/>
      <c r="F17" s="142"/>
      <c r="G17" s="142"/>
      <c r="H17" s="142"/>
      <c r="I17" s="142"/>
      <c r="J17" s="143"/>
      <c r="K17" s="119"/>
      <c r="L17" s="142"/>
      <c r="M17" s="143"/>
      <c r="N17" s="144"/>
      <c r="O17" s="142"/>
      <c r="P17" s="143"/>
      <c r="Q17" s="119"/>
      <c r="R17" s="142"/>
      <c r="S17" s="142"/>
      <c r="T17" s="143"/>
      <c r="U17" s="119"/>
      <c r="V17" s="143"/>
      <c r="W17" s="139"/>
      <c r="X17" s="139"/>
      <c r="Y17" s="190">
        <f t="shared" si="0"/>
        <v>0</v>
      </c>
    </row>
    <row r="18" spans="1:25" ht="20.100000000000001" customHeight="1">
      <c r="A18" s="139">
        <v>11</v>
      </c>
      <c r="B18" s="140"/>
      <c r="C18" s="141"/>
      <c r="D18" s="139"/>
      <c r="E18" s="119"/>
      <c r="F18" s="142"/>
      <c r="G18" s="142"/>
      <c r="H18" s="142"/>
      <c r="I18" s="142"/>
      <c r="J18" s="143"/>
      <c r="K18" s="119"/>
      <c r="L18" s="142"/>
      <c r="M18" s="143"/>
      <c r="N18" s="144"/>
      <c r="O18" s="142"/>
      <c r="P18" s="143"/>
      <c r="Q18" s="119"/>
      <c r="R18" s="142"/>
      <c r="S18" s="142"/>
      <c r="T18" s="143"/>
      <c r="U18" s="119"/>
      <c r="V18" s="143"/>
      <c r="W18" s="139"/>
      <c r="X18" s="139"/>
      <c r="Y18" s="190">
        <f t="shared" si="0"/>
        <v>0</v>
      </c>
    </row>
    <row r="19" spans="1:25" ht="20.100000000000001" customHeight="1">
      <c r="A19" s="139">
        <v>12</v>
      </c>
      <c r="B19" s="140"/>
      <c r="C19" s="141"/>
      <c r="D19" s="139"/>
      <c r="E19" s="119"/>
      <c r="F19" s="142"/>
      <c r="G19" s="142"/>
      <c r="H19" s="142"/>
      <c r="I19" s="142"/>
      <c r="J19" s="143"/>
      <c r="K19" s="119"/>
      <c r="L19" s="142"/>
      <c r="M19" s="143"/>
      <c r="N19" s="144"/>
      <c r="O19" s="142"/>
      <c r="P19" s="143"/>
      <c r="Q19" s="119"/>
      <c r="R19" s="142"/>
      <c r="S19" s="142"/>
      <c r="T19" s="143"/>
      <c r="U19" s="119"/>
      <c r="V19" s="143"/>
      <c r="W19" s="139"/>
      <c r="X19" s="139"/>
      <c r="Y19" s="190">
        <f t="shared" si="0"/>
        <v>0</v>
      </c>
    </row>
    <row r="20" spans="1:25" ht="20.100000000000001" customHeight="1">
      <c r="A20" s="139">
        <v>13</v>
      </c>
      <c r="B20" s="140"/>
      <c r="C20" s="141"/>
      <c r="D20" s="139"/>
      <c r="E20" s="119"/>
      <c r="F20" s="142"/>
      <c r="G20" s="142"/>
      <c r="H20" s="142"/>
      <c r="I20" s="142"/>
      <c r="J20" s="143"/>
      <c r="K20" s="119"/>
      <c r="L20" s="142"/>
      <c r="M20" s="143"/>
      <c r="N20" s="144"/>
      <c r="O20" s="142"/>
      <c r="P20" s="143"/>
      <c r="Q20" s="119"/>
      <c r="R20" s="142"/>
      <c r="S20" s="142"/>
      <c r="T20" s="143"/>
      <c r="U20" s="119"/>
      <c r="V20" s="143"/>
      <c r="W20" s="139"/>
      <c r="X20" s="139"/>
      <c r="Y20" s="190">
        <f t="shared" si="0"/>
        <v>0</v>
      </c>
    </row>
    <row r="21" spans="1:25" ht="20.100000000000001" customHeight="1">
      <c r="A21" s="139">
        <v>14</v>
      </c>
      <c r="B21" s="140"/>
      <c r="C21" s="141"/>
      <c r="D21" s="139"/>
      <c r="E21" s="119"/>
      <c r="F21" s="142"/>
      <c r="G21" s="142"/>
      <c r="H21" s="142"/>
      <c r="I21" s="142"/>
      <c r="J21" s="143"/>
      <c r="K21" s="119"/>
      <c r="L21" s="142"/>
      <c r="M21" s="143"/>
      <c r="N21" s="144"/>
      <c r="O21" s="142"/>
      <c r="P21" s="143"/>
      <c r="Q21" s="119"/>
      <c r="R21" s="142"/>
      <c r="S21" s="142"/>
      <c r="T21" s="143"/>
      <c r="U21" s="119"/>
      <c r="V21" s="143"/>
      <c r="W21" s="139"/>
      <c r="X21" s="139"/>
      <c r="Y21" s="190">
        <f t="shared" si="0"/>
        <v>0</v>
      </c>
    </row>
    <row r="22" spans="1:25" ht="20.100000000000001" customHeight="1">
      <c r="A22" s="139">
        <v>15</v>
      </c>
      <c r="B22" s="140"/>
      <c r="C22" s="141"/>
      <c r="D22" s="139"/>
      <c r="E22" s="119"/>
      <c r="F22" s="142"/>
      <c r="G22" s="142"/>
      <c r="H22" s="142"/>
      <c r="I22" s="142"/>
      <c r="J22" s="143"/>
      <c r="K22" s="119"/>
      <c r="L22" s="142"/>
      <c r="M22" s="143"/>
      <c r="N22" s="144"/>
      <c r="O22" s="142"/>
      <c r="P22" s="143"/>
      <c r="Q22" s="119"/>
      <c r="R22" s="142"/>
      <c r="S22" s="142"/>
      <c r="T22" s="143"/>
      <c r="U22" s="119"/>
      <c r="V22" s="143"/>
      <c r="W22" s="139"/>
      <c r="X22" s="139"/>
      <c r="Y22" s="190">
        <f t="shared" si="0"/>
        <v>0</v>
      </c>
    </row>
    <row r="23" spans="1:25" ht="20.100000000000001" customHeight="1">
      <c r="A23" s="139">
        <v>16</v>
      </c>
      <c r="B23" s="140"/>
      <c r="C23" s="141"/>
      <c r="D23" s="139"/>
      <c r="E23" s="119"/>
      <c r="F23" s="142"/>
      <c r="G23" s="142"/>
      <c r="H23" s="142"/>
      <c r="I23" s="142"/>
      <c r="J23" s="143"/>
      <c r="K23" s="119"/>
      <c r="L23" s="142"/>
      <c r="M23" s="143"/>
      <c r="N23" s="144"/>
      <c r="O23" s="142"/>
      <c r="P23" s="143"/>
      <c r="Q23" s="119"/>
      <c r="R23" s="142"/>
      <c r="S23" s="142"/>
      <c r="T23" s="143"/>
      <c r="U23" s="119"/>
      <c r="V23" s="143"/>
      <c r="W23" s="139"/>
      <c r="X23" s="139"/>
      <c r="Y23" s="190">
        <f t="shared" si="0"/>
        <v>0</v>
      </c>
    </row>
    <row r="24" spans="1:25" ht="20.100000000000001" customHeight="1">
      <c r="A24" s="139">
        <v>17</v>
      </c>
      <c r="B24" s="140"/>
      <c r="C24" s="141"/>
      <c r="D24" s="139"/>
      <c r="E24" s="119"/>
      <c r="F24" s="142"/>
      <c r="G24" s="142"/>
      <c r="H24" s="142"/>
      <c r="I24" s="142"/>
      <c r="J24" s="143"/>
      <c r="K24" s="119"/>
      <c r="L24" s="142"/>
      <c r="M24" s="143"/>
      <c r="N24" s="144"/>
      <c r="O24" s="142"/>
      <c r="P24" s="143"/>
      <c r="Q24" s="119"/>
      <c r="R24" s="142"/>
      <c r="S24" s="142"/>
      <c r="T24" s="143"/>
      <c r="U24" s="119"/>
      <c r="V24" s="143"/>
      <c r="W24" s="139"/>
      <c r="X24" s="139"/>
      <c r="Y24" s="190">
        <f t="shared" si="0"/>
        <v>0</v>
      </c>
    </row>
    <row r="25" spans="1:25" ht="20.100000000000001" customHeight="1">
      <c r="A25" s="139">
        <v>18</v>
      </c>
      <c r="B25" s="140"/>
      <c r="C25" s="141"/>
      <c r="D25" s="139"/>
      <c r="E25" s="119"/>
      <c r="F25" s="142"/>
      <c r="G25" s="142"/>
      <c r="H25" s="142"/>
      <c r="I25" s="142"/>
      <c r="J25" s="143"/>
      <c r="K25" s="119"/>
      <c r="L25" s="142"/>
      <c r="M25" s="143"/>
      <c r="N25" s="144"/>
      <c r="O25" s="142"/>
      <c r="P25" s="143"/>
      <c r="Q25" s="119"/>
      <c r="R25" s="142"/>
      <c r="S25" s="142"/>
      <c r="T25" s="143"/>
      <c r="U25" s="119"/>
      <c r="V25" s="143"/>
      <c r="W25" s="139"/>
      <c r="X25" s="139"/>
      <c r="Y25" s="190">
        <f t="shared" si="0"/>
        <v>0</v>
      </c>
    </row>
    <row r="26" spans="1:25" ht="20.100000000000001" customHeight="1">
      <c r="A26" s="139">
        <v>19</v>
      </c>
      <c r="B26" s="140"/>
      <c r="C26" s="141"/>
      <c r="D26" s="139"/>
      <c r="E26" s="119"/>
      <c r="F26" s="142"/>
      <c r="G26" s="142"/>
      <c r="H26" s="142"/>
      <c r="I26" s="142"/>
      <c r="J26" s="143"/>
      <c r="K26" s="119"/>
      <c r="L26" s="142"/>
      <c r="M26" s="143"/>
      <c r="N26" s="144"/>
      <c r="O26" s="142"/>
      <c r="P26" s="143"/>
      <c r="Q26" s="119"/>
      <c r="R26" s="142"/>
      <c r="S26" s="142"/>
      <c r="T26" s="143"/>
      <c r="U26" s="119"/>
      <c r="V26" s="143"/>
      <c r="W26" s="139"/>
      <c r="X26" s="139"/>
      <c r="Y26" s="190">
        <f t="shared" si="0"/>
        <v>0</v>
      </c>
    </row>
    <row r="27" spans="1:25" ht="20.100000000000001" customHeight="1" thickBot="1">
      <c r="A27" s="146">
        <v>20</v>
      </c>
      <c r="B27" s="147"/>
      <c r="C27" s="148"/>
      <c r="D27" s="154"/>
      <c r="E27" s="155"/>
      <c r="F27" s="156"/>
      <c r="G27" s="156"/>
      <c r="H27" s="156"/>
      <c r="I27" s="156"/>
      <c r="J27" s="157"/>
      <c r="K27" s="155"/>
      <c r="L27" s="156"/>
      <c r="M27" s="157"/>
      <c r="N27" s="158"/>
      <c r="O27" s="156"/>
      <c r="P27" s="157"/>
      <c r="Q27" s="155"/>
      <c r="R27" s="156"/>
      <c r="S27" s="156"/>
      <c r="T27" s="157"/>
      <c r="U27" s="155"/>
      <c r="V27" s="157"/>
      <c r="W27" s="154"/>
      <c r="X27" s="154"/>
      <c r="Y27" s="190">
        <f t="shared" si="0"/>
        <v>0</v>
      </c>
    </row>
    <row r="28" spans="1:25" s="69" customFormat="1" ht="24.95" customHeight="1" thickBot="1">
      <c r="A28" s="432" t="s">
        <v>103</v>
      </c>
      <c r="B28" s="433"/>
      <c r="C28" s="434"/>
      <c r="D28" s="228">
        <f>SUM(D8:D27)</f>
        <v>0</v>
      </c>
      <c r="E28" s="228">
        <f t="shared" ref="E28:X28" si="1">SUM(E8:E27)</f>
        <v>0</v>
      </c>
      <c r="F28" s="228">
        <f t="shared" si="1"/>
        <v>0</v>
      </c>
      <c r="G28" s="228">
        <f t="shared" ref="G28" si="2">SUM(G8:G27)</f>
        <v>0</v>
      </c>
      <c r="H28" s="228">
        <f t="shared" si="1"/>
        <v>0</v>
      </c>
      <c r="I28" s="228">
        <f t="shared" si="1"/>
        <v>0</v>
      </c>
      <c r="J28" s="228">
        <f t="shared" si="1"/>
        <v>0</v>
      </c>
      <c r="K28" s="228">
        <f t="shared" si="1"/>
        <v>0</v>
      </c>
      <c r="L28" s="228">
        <f t="shared" si="1"/>
        <v>0</v>
      </c>
      <c r="M28" s="228">
        <f t="shared" si="1"/>
        <v>0</v>
      </c>
      <c r="N28" s="229">
        <f t="shared" si="1"/>
        <v>0</v>
      </c>
      <c r="O28" s="228">
        <f t="shared" si="1"/>
        <v>0</v>
      </c>
      <c r="P28" s="228">
        <f t="shared" si="1"/>
        <v>0</v>
      </c>
      <c r="Q28" s="228">
        <f t="shared" si="1"/>
        <v>0</v>
      </c>
      <c r="R28" s="228">
        <f t="shared" si="1"/>
        <v>0</v>
      </c>
      <c r="S28" s="228">
        <f t="shared" si="1"/>
        <v>0</v>
      </c>
      <c r="T28" s="228">
        <f t="shared" si="1"/>
        <v>0</v>
      </c>
      <c r="U28" s="228">
        <f t="shared" si="1"/>
        <v>0</v>
      </c>
      <c r="V28" s="228">
        <f>SUM(V8:V27)</f>
        <v>0</v>
      </c>
      <c r="W28" s="228">
        <f>SUM(W8:W27)</f>
        <v>0</v>
      </c>
      <c r="X28" s="228">
        <f t="shared" si="1"/>
        <v>0</v>
      </c>
      <c r="Y28" s="230">
        <f>SUM(D28:X28)</f>
        <v>0</v>
      </c>
    </row>
    <row r="29" spans="1:25" s="70" customFormat="1" ht="24.95" customHeight="1" thickBot="1">
      <c r="A29" s="435" t="s">
        <v>101</v>
      </c>
      <c r="B29" s="436"/>
      <c r="C29" s="436"/>
      <c r="D29" s="437"/>
      <c r="E29" s="231">
        <f>E28*E6</f>
        <v>0</v>
      </c>
      <c r="F29" s="231">
        <f t="shared" ref="F29:S29" si="3">F28*F6</f>
        <v>0</v>
      </c>
      <c r="G29" s="231">
        <f t="shared" ref="G29" si="4">G28*G6</f>
        <v>0</v>
      </c>
      <c r="H29" s="231">
        <f t="shared" si="3"/>
        <v>0</v>
      </c>
      <c r="I29" s="231">
        <f t="shared" si="3"/>
        <v>0</v>
      </c>
      <c r="J29" s="231">
        <f t="shared" si="3"/>
        <v>0</v>
      </c>
      <c r="K29" s="232">
        <f t="shared" si="3"/>
        <v>0</v>
      </c>
      <c r="L29" s="231">
        <f t="shared" si="3"/>
        <v>0</v>
      </c>
      <c r="M29" s="231">
        <f t="shared" si="3"/>
        <v>0</v>
      </c>
      <c r="N29" s="231">
        <f t="shared" si="3"/>
        <v>0</v>
      </c>
      <c r="O29" s="231">
        <f t="shared" si="3"/>
        <v>0</v>
      </c>
      <c r="P29" s="231">
        <f t="shared" si="3"/>
        <v>0</v>
      </c>
      <c r="Q29" s="231">
        <f t="shared" si="3"/>
        <v>0</v>
      </c>
      <c r="R29" s="231">
        <f t="shared" si="3"/>
        <v>0</v>
      </c>
      <c r="S29" s="231">
        <f t="shared" si="3"/>
        <v>0</v>
      </c>
      <c r="T29" s="233" t="s">
        <v>12</v>
      </c>
      <c r="U29" s="232">
        <f t="shared" ref="U29:V29" si="5">U28*U6</f>
        <v>0</v>
      </c>
      <c r="V29" s="231">
        <f t="shared" si="5"/>
        <v>0</v>
      </c>
      <c r="W29" s="231">
        <f t="shared" ref="W29" si="6">W28*W6</f>
        <v>0</v>
      </c>
      <c r="X29" s="233" t="s">
        <v>12</v>
      </c>
      <c r="Y29" s="234">
        <f>SUM(E29:X29)</f>
        <v>0</v>
      </c>
    </row>
  </sheetData>
  <sheetProtection algorithmName="SHA-512" hashValue="KOfv72AO239G+jUU27czvQeTCRIB4TS17S//fY6E0dTX2kcU59MV5dar9u8ygtiyMxcus3Uxf3iT+1Fc4/vRbA==" saltValue="xRWC8JhBucY5LfL5Ly1deA==" spinCount="100000" sheet="1" objects="1" scenarios="1"/>
  <mergeCells count="18">
    <mergeCell ref="A28:C28"/>
    <mergeCell ref="A29:D29"/>
    <mergeCell ref="Y4:Y7"/>
    <mergeCell ref="K5:M5"/>
    <mergeCell ref="N5:P5"/>
    <mergeCell ref="T6:T7"/>
    <mergeCell ref="X6:X7"/>
    <mergeCell ref="A1:Y1"/>
    <mergeCell ref="A2:X2"/>
    <mergeCell ref="A4:A7"/>
    <mergeCell ref="B4:B7"/>
    <mergeCell ref="C4:C7"/>
    <mergeCell ref="D4:D7"/>
    <mergeCell ref="E4:J5"/>
    <mergeCell ref="K4:P4"/>
    <mergeCell ref="Q4:T5"/>
    <mergeCell ref="U4:V5"/>
    <mergeCell ref="W4:X5"/>
  </mergeCells>
  <pageMargins left="0.11" right="0.1" top="0.3" bottom="0.31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35"/>
  <sheetViews>
    <sheetView zoomScale="80" zoomScaleNormal="80" workbookViewId="0">
      <selection activeCell="K16" sqref="K16"/>
    </sheetView>
  </sheetViews>
  <sheetFormatPr defaultRowHeight="12.75"/>
  <cols>
    <col min="1" max="1" width="4.7109375" bestFit="1" customWidth="1"/>
    <col min="2" max="2" width="9" customWidth="1"/>
    <col min="3" max="3" width="47.42578125" customWidth="1"/>
    <col min="4" max="4" width="11.140625" customWidth="1"/>
    <col min="5" max="5" width="5.85546875" customWidth="1"/>
    <col min="6" max="24" width="7.7109375" customWidth="1"/>
    <col min="25" max="25" width="6.5703125" customWidth="1"/>
    <col min="26" max="26" width="17.140625" customWidth="1"/>
    <col min="261" max="261" width="6.140625" customWidth="1"/>
    <col min="262" max="262" width="29.42578125" customWidth="1"/>
    <col min="263" max="263" width="19.140625" customWidth="1"/>
    <col min="264" max="264" width="10.140625" customWidth="1"/>
    <col min="265" max="265" width="10.7109375" customWidth="1"/>
    <col min="266" max="266" width="0" hidden="1" customWidth="1"/>
    <col min="267" max="267" width="11.5703125" customWidth="1"/>
    <col min="268" max="268" width="11.7109375" customWidth="1"/>
    <col min="269" max="269" width="11.5703125" customWidth="1"/>
    <col min="270" max="271" width="11.7109375" customWidth="1"/>
    <col min="272" max="272" width="11.5703125" customWidth="1"/>
    <col min="273" max="277" width="0" hidden="1" customWidth="1"/>
    <col min="278" max="278" width="11.7109375" customWidth="1"/>
    <col min="279" max="279" width="11.85546875" customWidth="1"/>
    <col min="280" max="280" width="9.5703125" customWidth="1"/>
    <col min="281" max="281" width="0" hidden="1" customWidth="1"/>
    <col min="282" max="282" width="16.5703125" customWidth="1"/>
    <col min="517" max="517" width="6.140625" customWidth="1"/>
    <col min="518" max="518" width="29.42578125" customWidth="1"/>
    <col min="519" max="519" width="19.140625" customWidth="1"/>
    <col min="520" max="520" width="10.140625" customWidth="1"/>
    <col min="521" max="521" width="10.7109375" customWidth="1"/>
    <col min="522" max="522" width="0" hidden="1" customWidth="1"/>
    <col min="523" max="523" width="11.5703125" customWidth="1"/>
    <col min="524" max="524" width="11.7109375" customWidth="1"/>
    <col min="525" max="525" width="11.5703125" customWidth="1"/>
    <col min="526" max="527" width="11.7109375" customWidth="1"/>
    <col min="528" max="528" width="11.5703125" customWidth="1"/>
    <col min="529" max="533" width="0" hidden="1" customWidth="1"/>
    <col min="534" max="534" width="11.7109375" customWidth="1"/>
    <col min="535" max="535" width="11.85546875" customWidth="1"/>
    <col min="536" max="536" width="9.5703125" customWidth="1"/>
    <col min="537" max="537" width="0" hidden="1" customWidth="1"/>
    <col min="538" max="538" width="16.5703125" customWidth="1"/>
    <col min="773" max="773" width="6.140625" customWidth="1"/>
    <col min="774" max="774" width="29.42578125" customWidth="1"/>
    <col min="775" max="775" width="19.140625" customWidth="1"/>
    <col min="776" max="776" width="10.140625" customWidth="1"/>
    <col min="777" max="777" width="10.7109375" customWidth="1"/>
    <col min="778" max="778" width="0" hidden="1" customWidth="1"/>
    <col min="779" max="779" width="11.5703125" customWidth="1"/>
    <col min="780" max="780" width="11.7109375" customWidth="1"/>
    <col min="781" max="781" width="11.5703125" customWidth="1"/>
    <col min="782" max="783" width="11.7109375" customWidth="1"/>
    <col min="784" max="784" width="11.5703125" customWidth="1"/>
    <col min="785" max="789" width="0" hidden="1" customWidth="1"/>
    <col min="790" max="790" width="11.7109375" customWidth="1"/>
    <col min="791" max="791" width="11.85546875" customWidth="1"/>
    <col min="792" max="792" width="9.5703125" customWidth="1"/>
    <col min="793" max="793" width="0" hidden="1" customWidth="1"/>
    <col min="794" max="794" width="16.5703125" customWidth="1"/>
    <col min="1029" max="1029" width="6.140625" customWidth="1"/>
    <col min="1030" max="1030" width="29.42578125" customWidth="1"/>
    <col min="1031" max="1031" width="19.140625" customWidth="1"/>
    <col min="1032" max="1032" width="10.140625" customWidth="1"/>
    <col min="1033" max="1033" width="10.7109375" customWidth="1"/>
    <col min="1034" max="1034" width="0" hidden="1" customWidth="1"/>
    <col min="1035" max="1035" width="11.5703125" customWidth="1"/>
    <col min="1036" max="1036" width="11.7109375" customWidth="1"/>
    <col min="1037" max="1037" width="11.5703125" customWidth="1"/>
    <col min="1038" max="1039" width="11.7109375" customWidth="1"/>
    <col min="1040" max="1040" width="11.5703125" customWidth="1"/>
    <col min="1041" max="1045" width="0" hidden="1" customWidth="1"/>
    <col min="1046" max="1046" width="11.7109375" customWidth="1"/>
    <col min="1047" max="1047" width="11.85546875" customWidth="1"/>
    <col min="1048" max="1048" width="9.5703125" customWidth="1"/>
    <col min="1049" max="1049" width="0" hidden="1" customWidth="1"/>
    <col min="1050" max="1050" width="16.5703125" customWidth="1"/>
    <col min="1285" max="1285" width="6.140625" customWidth="1"/>
    <col min="1286" max="1286" width="29.42578125" customWidth="1"/>
    <col min="1287" max="1287" width="19.140625" customWidth="1"/>
    <col min="1288" max="1288" width="10.140625" customWidth="1"/>
    <col min="1289" max="1289" width="10.7109375" customWidth="1"/>
    <col min="1290" max="1290" width="0" hidden="1" customWidth="1"/>
    <col min="1291" max="1291" width="11.5703125" customWidth="1"/>
    <col min="1292" max="1292" width="11.7109375" customWidth="1"/>
    <col min="1293" max="1293" width="11.5703125" customWidth="1"/>
    <col min="1294" max="1295" width="11.7109375" customWidth="1"/>
    <col min="1296" max="1296" width="11.5703125" customWidth="1"/>
    <col min="1297" max="1301" width="0" hidden="1" customWidth="1"/>
    <col min="1302" max="1302" width="11.7109375" customWidth="1"/>
    <col min="1303" max="1303" width="11.85546875" customWidth="1"/>
    <col min="1304" max="1304" width="9.5703125" customWidth="1"/>
    <col min="1305" max="1305" width="0" hidden="1" customWidth="1"/>
    <col min="1306" max="1306" width="16.5703125" customWidth="1"/>
    <col min="1541" max="1541" width="6.140625" customWidth="1"/>
    <col min="1542" max="1542" width="29.42578125" customWidth="1"/>
    <col min="1543" max="1543" width="19.140625" customWidth="1"/>
    <col min="1544" max="1544" width="10.140625" customWidth="1"/>
    <col min="1545" max="1545" width="10.7109375" customWidth="1"/>
    <col min="1546" max="1546" width="0" hidden="1" customWidth="1"/>
    <col min="1547" max="1547" width="11.5703125" customWidth="1"/>
    <col min="1548" max="1548" width="11.7109375" customWidth="1"/>
    <col min="1549" max="1549" width="11.5703125" customWidth="1"/>
    <col min="1550" max="1551" width="11.7109375" customWidth="1"/>
    <col min="1552" max="1552" width="11.5703125" customWidth="1"/>
    <col min="1553" max="1557" width="0" hidden="1" customWidth="1"/>
    <col min="1558" max="1558" width="11.7109375" customWidth="1"/>
    <col min="1559" max="1559" width="11.85546875" customWidth="1"/>
    <col min="1560" max="1560" width="9.5703125" customWidth="1"/>
    <col min="1561" max="1561" width="0" hidden="1" customWidth="1"/>
    <col min="1562" max="1562" width="16.5703125" customWidth="1"/>
    <col min="1797" max="1797" width="6.140625" customWidth="1"/>
    <col min="1798" max="1798" width="29.42578125" customWidth="1"/>
    <col min="1799" max="1799" width="19.140625" customWidth="1"/>
    <col min="1800" max="1800" width="10.140625" customWidth="1"/>
    <col min="1801" max="1801" width="10.7109375" customWidth="1"/>
    <col min="1802" max="1802" width="0" hidden="1" customWidth="1"/>
    <col min="1803" max="1803" width="11.5703125" customWidth="1"/>
    <col min="1804" max="1804" width="11.7109375" customWidth="1"/>
    <col min="1805" max="1805" width="11.5703125" customWidth="1"/>
    <col min="1806" max="1807" width="11.7109375" customWidth="1"/>
    <col min="1808" max="1808" width="11.5703125" customWidth="1"/>
    <col min="1809" max="1813" width="0" hidden="1" customWidth="1"/>
    <col min="1814" max="1814" width="11.7109375" customWidth="1"/>
    <col min="1815" max="1815" width="11.85546875" customWidth="1"/>
    <col min="1816" max="1816" width="9.5703125" customWidth="1"/>
    <col min="1817" max="1817" width="0" hidden="1" customWidth="1"/>
    <col min="1818" max="1818" width="16.5703125" customWidth="1"/>
    <col min="2053" max="2053" width="6.140625" customWidth="1"/>
    <col min="2054" max="2054" width="29.42578125" customWidth="1"/>
    <col min="2055" max="2055" width="19.140625" customWidth="1"/>
    <col min="2056" max="2056" width="10.140625" customWidth="1"/>
    <col min="2057" max="2057" width="10.7109375" customWidth="1"/>
    <col min="2058" max="2058" width="0" hidden="1" customWidth="1"/>
    <col min="2059" max="2059" width="11.5703125" customWidth="1"/>
    <col min="2060" max="2060" width="11.7109375" customWidth="1"/>
    <col min="2061" max="2061" width="11.5703125" customWidth="1"/>
    <col min="2062" max="2063" width="11.7109375" customWidth="1"/>
    <col min="2064" max="2064" width="11.5703125" customWidth="1"/>
    <col min="2065" max="2069" width="0" hidden="1" customWidth="1"/>
    <col min="2070" max="2070" width="11.7109375" customWidth="1"/>
    <col min="2071" max="2071" width="11.85546875" customWidth="1"/>
    <col min="2072" max="2072" width="9.5703125" customWidth="1"/>
    <col min="2073" max="2073" width="0" hidden="1" customWidth="1"/>
    <col min="2074" max="2074" width="16.5703125" customWidth="1"/>
    <col min="2309" max="2309" width="6.140625" customWidth="1"/>
    <col min="2310" max="2310" width="29.42578125" customWidth="1"/>
    <col min="2311" max="2311" width="19.140625" customWidth="1"/>
    <col min="2312" max="2312" width="10.140625" customWidth="1"/>
    <col min="2313" max="2313" width="10.7109375" customWidth="1"/>
    <col min="2314" max="2314" width="0" hidden="1" customWidth="1"/>
    <col min="2315" max="2315" width="11.5703125" customWidth="1"/>
    <col min="2316" max="2316" width="11.7109375" customWidth="1"/>
    <col min="2317" max="2317" width="11.5703125" customWidth="1"/>
    <col min="2318" max="2319" width="11.7109375" customWidth="1"/>
    <col min="2320" max="2320" width="11.5703125" customWidth="1"/>
    <col min="2321" max="2325" width="0" hidden="1" customWidth="1"/>
    <col min="2326" max="2326" width="11.7109375" customWidth="1"/>
    <col min="2327" max="2327" width="11.85546875" customWidth="1"/>
    <col min="2328" max="2328" width="9.5703125" customWidth="1"/>
    <col min="2329" max="2329" width="0" hidden="1" customWidth="1"/>
    <col min="2330" max="2330" width="16.5703125" customWidth="1"/>
    <col min="2565" max="2565" width="6.140625" customWidth="1"/>
    <col min="2566" max="2566" width="29.42578125" customWidth="1"/>
    <col min="2567" max="2567" width="19.140625" customWidth="1"/>
    <col min="2568" max="2568" width="10.140625" customWidth="1"/>
    <col min="2569" max="2569" width="10.7109375" customWidth="1"/>
    <col min="2570" max="2570" width="0" hidden="1" customWidth="1"/>
    <col min="2571" max="2571" width="11.5703125" customWidth="1"/>
    <col min="2572" max="2572" width="11.7109375" customWidth="1"/>
    <col min="2573" max="2573" width="11.5703125" customWidth="1"/>
    <col min="2574" max="2575" width="11.7109375" customWidth="1"/>
    <col min="2576" max="2576" width="11.5703125" customWidth="1"/>
    <col min="2577" max="2581" width="0" hidden="1" customWidth="1"/>
    <col min="2582" max="2582" width="11.7109375" customWidth="1"/>
    <col min="2583" max="2583" width="11.85546875" customWidth="1"/>
    <col min="2584" max="2584" width="9.5703125" customWidth="1"/>
    <col min="2585" max="2585" width="0" hidden="1" customWidth="1"/>
    <col min="2586" max="2586" width="16.5703125" customWidth="1"/>
    <col min="2821" max="2821" width="6.140625" customWidth="1"/>
    <col min="2822" max="2822" width="29.42578125" customWidth="1"/>
    <col min="2823" max="2823" width="19.140625" customWidth="1"/>
    <col min="2824" max="2824" width="10.140625" customWidth="1"/>
    <col min="2825" max="2825" width="10.7109375" customWidth="1"/>
    <col min="2826" max="2826" width="0" hidden="1" customWidth="1"/>
    <col min="2827" max="2827" width="11.5703125" customWidth="1"/>
    <col min="2828" max="2828" width="11.7109375" customWidth="1"/>
    <col min="2829" max="2829" width="11.5703125" customWidth="1"/>
    <col min="2830" max="2831" width="11.7109375" customWidth="1"/>
    <col min="2832" max="2832" width="11.5703125" customWidth="1"/>
    <col min="2833" max="2837" width="0" hidden="1" customWidth="1"/>
    <col min="2838" max="2838" width="11.7109375" customWidth="1"/>
    <col min="2839" max="2839" width="11.85546875" customWidth="1"/>
    <col min="2840" max="2840" width="9.5703125" customWidth="1"/>
    <col min="2841" max="2841" width="0" hidden="1" customWidth="1"/>
    <col min="2842" max="2842" width="16.5703125" customWidth="1"/>
    <col min="3077" max="3077" width="6.140625" customWidth="1"/>
    <col min="3078" max="3078" width="29.42578125" customWidth="1"/>
    <col min="3079" max="3079" width="19.140625" customWidth="1"/>
    <col min="3080" max="3080" width="10.140625" customWidth="1"/>
    <col min="3081" max="3081" width="10.7109375" customWidth="1"/>
    <col min="3082" max="3082" width="0" hidden="1" customWidth="1"/>
    <col min="3083" max="3083" width="11.5703125" customWidth="1"/>
    <col min="3084" max="3084" width="11.7109375" customWidth="1"/>
    <col min="3085" max="3085" width="11.5703125" customWidth="1"/>
    <col min="3086" max="3087" width="11.7109375" customWidth="1"/>
    <col min="3088" max="3088" width="11.5703125" customWidth="1"/>
    <col min="3089" max="3093" width="0" hidden="1" customWidth="1"/>
    <col min="3094" max="3094" width="11.7109375" customWidth="1"/>
    <col min="3095" max="3095" width="11.85546875" customWidth="1"/>
    <col min="3096" max="3096" width="9.5703125" customWidth="1"/>
    <col min="3097" max="3097" width="0" hidden="1" customWidth="1"/>
    <col min="3098" max="3098" width="16.5703125" customWidth="1"/>
    <col min="3333" max="3333" width="6.140625" customWidth="1"/>
    <col min="3334" max="3334" width="29.42578125" customWidth="1"/>
    <col min="3335" max="3335" width="19.140625" customWidth="1"/>
    <col min="3336" max="3336" width="10.140625" customWidth="1"/>
    <col min="3337" max="3337" width="10.7109375" customWidth="1"/>
    <col min="3338" max="3338" width="0" hidden="1" customWidth="1"/>
    <col min="3339" max="3339" width="11.5703125" customWidth="1"/>
    <col min="3340" max="3340" width="11.7109375" customWidth="1"/>
    <col min="3341" max="3341" width="11.5703125" customWidth="1"/>
    <col min="3342" max="3343" width="11.7109375" customWidth="1"/>
    <col min="3344" max="3344" width="11.5703125" customWidth="1"/>
    <col min="3345" max="3349" width="0" hidden="1" customWidth="1"/>
    <col min="3350" max="3350" width="11.7109375" customWidth="1"/>
    <col min="3351" max="3351" width="11.85546875" customWidth="1"/>
    <col min="3352" max="3352" width="9.5703125" customWidth="1"/>
    <col min="3353" max="3353" width="0" hidden="1" customWidth="1"/>
    <col min="3354" max="3354" width="16.5703125" customWidth="1"/>
    <col min="3589" max="3589" width="6.140625" customWidth="1"/>
    <col min="3590" max="3590" width="29.42578125" customWidth="1"/>
    <col min="3591" max="3591" width="19.140625" customWidth="1"/>
    <col min="3592" max="3592" width="10.140625" customWidth="1"/>
    <col min="3593" max="3593" width="10.7109375" customWidth="1"/>
    <col min="3594" max="3594" width="0" hidden="1" customWidth="1"/>
    <col min="3595" max="3595" width="11.5703125" customWidth="1"/>
    <col min="3596" max="3596" width="11.7109375" customWidth="1"/>
    <col min="3597" max="3597" width="11.5703125" customWidth="1"/>
    <col min="3598" max="3599" width="11.7109375" customWidth="1"/>
    <col min="3600" max="3600" width="11.5703125" customWidth="1"/>
    <col min="3601" max="3605" width="0" hidden="1" customWidth="1"/>
    <col min="3606" max="3606" width="11.7109375" customWidth="1"/>
    <col min="3607" max="3607" width="11.85546875" customWidth="1"/>
    <col min="3608" max="3608" width="9.5703125" customWidth="1"/>
    <col min="3609" max="3609" width="0" hidden="1" customWidth="1"/>
    <col min="3610" max="3610" width="16.5703125" customWidth="1"/>
    <col min="3845" max="3845" width="6.140625" customWidth="1"/>
    <col min="3846" max="3846" width="29.42578125" customWidth="1"/>
    <col min="3847" max="3847" width="19.140625" customWidth="1"/>
    <col min="3848" max="3848" width="10.140625" customWidth="1"/>
    <col min="3849" max="3849" width="10.7109375" customWidth="1"/>
    <col min="3850" max="3850" width="0" hidden="1" customWidth="1"/>
    <col min="3851" max="3851" width="11.5703125" customWidth="1"/>
    <col min="3852" max="3852" width="11.7109375" customWidth="1"/>
    <col min="3853" max="3853" width="11.5703125" customWidth="1"/>
    <col min="3854" max="3855" width="11.7109375" customWidth="1"/>
    <col min="3856" max="3856" width="11.5703125" customWidth="1"/>
    <col min="3857" max="3861" width="0" hidden="1" customWidth="1"/>
    <col min="3862" max="3862" width="11.7109375" customWidth="1"/>
    <col min="3863" max="3863" width="11.85546875" customWidth="1"/>
    <col min="3864" max="3864" width="9.5703125" customWidth="1"/>
    <col min="3865" max="3865" width="0" hidden="1" customWidth="1"/>
    <col min="3866" max="3866" width="16.5703125" customWidth="1"/>
    <col min="4101" max="4101" width="6.140625" customWidth="1"/>
    <col min="4102" max="4102" width="29.42578125" customWidth="1"/>
    <col min="4103" max="4103" width="19.140625" customWidth="1"/>
    <col min="4104" max="4104" width="10.140625" customWidth="1"/>
    <col min="4105" max="4105" width="10.7109375" customWidth="1"/>
    <col min="4106" max="4106" width="0" hidden="1" customWidth="1"/>
    <col min="4107" max="4107" width="11.5703125" customWidth="1"/>
    <col min="4108" max="4108" width="11.7109375" customWidth="1"/>
    <col min="4109" max="4109" width="11.5703125" customWidth="1"/>
    <col min="4110" max="4111" width="11.7109375" customWidth="1"/>
    <col min="4112" max="4112" width="11.5703125" customWidth="1"/>
    <col min="4113" max="4117" width="0" hidden="1" customWidth="1"/>
    <col min="4118" max="4118" width="11.7109375" customWidth="1"/>
    <col min="4119" max="4119" width="11.85546875" customWidth="1"/>
    <col min="4120" max="4120" width="9.5703125" customWidth="1"/>
    <col min="4121" max="4121" width="0" hidden="1" customWidth="1"/>
    <col min="4122" max="4122" width="16.5703125" customWidth="1"/>
    <col min="4357" max="4357" width="6.140625" customWidth="1"/>
    <col min="4358" max="4358" width="29.42578125" customWidth="1"/>
    <col min="4359" max="4359" width="19.140625" customWidth="1"/>
    <col min="4360" max="4360" width="10.140625" customWidth="1"/>
    <col min="4361" max="4361" width="10.7109375" customWidth="1"/>
    <col min="4362" max="4362" width="0" hidden="1" customWidth="1"/>
    <col min="4363" max="4363" width="11.5703125" customWidth="1"/>
    <col min="4364" max="4364" width="11.7109375" customWidth="1"/>
    <col min="4365" max="4365" width="11.5703125" customWidth="1"/>
    <col min="4366" max="4367" width="11.7109375" customWidth="1"/>
    <col min="4368" max="4368" width="11.5703125" customWidth="1"/>
    <col min="4369" max="4373" width="0" hidden="1" customWidth="1"/>
    <col min="4374" max="4374" width="11.7109375" customWidth="1"/>
    <col min="4375" max="4375" width="11.85546875" customWidth="1"/>
    <col min="4376" max="4376" width="9.5703125" customWidth="1"/>
    <col min="4377" max="4377" width="0" hidden="1" customWidth="1"/>
    <col min="4378" max="4378" width="16.5703125" customWidth="1"/>
    <col min="4613" max="4613" width="6.140625" customWidth="1"/>
    <col min="4614" max="4614" width="29.42578125" customWidth="1"/>
    <col min="4615" max="4615" width="19.140625" customWidth="1"/>
    <col min="4616" max="4616" width="10.140625" customWidth="1"/>
    <col min="4617" max="4617" width="10.7109375" customWidth="1"/>
    <col min="4618" max="4618" width="0" hidden="1" customWidth="1"/>
    <col min="4619" max="4619" width="11.5703125" customWidth="1"/>
    <col min="4620" max="4620" width="11.7109375" customWidth="1"/>
    <col min="4621" max="4621" width="11.5703125" customWidth="1"/>
    <col min="4622" max="4623" width="11.7109375" customWidth="1"/>
    <col min="4624" max="4624" width="11.5703125" customWidth="1"/>
    <col min="4625" max="4629" width="0" hidden="1" customWidth="1"/>
    <col min="4630" max="4630" width="11.7109375" customWidth="1"/>
    <col min="4631" max="4631" width="11.85546875" customWidth="1"/>
    <col min="4632" max="4632" width="9.5703125" customWidth="1"/>
    <col min="4633" max="4633" width="0" hidden="1" customWidth="1"/>
    <col min="4634" max="4634" width="16.5703125" customWidth="1"/>
    <col min="4869" max="4869" width="6.140625" customWidth="1"/>
    <col min="4870" max="4870" width="29.42578125" customWidth="1"/>
    <col min="4871" max="4871" width="19.140625" customWidth="1"/>
    <col min="4872" max="4872" width="10.140625" customWidth="1"/>
    <col min="4873" max="4873" width="10.7109375" customWidth="1"/>
    <col min="4874" max="4874" width="0" hidden="1" customWidth="1"/>
    <col min="4875" max="4875" width="11.5703125" customWidth="1"/>
    <col min="4876" max="4876" width="11.7109375" customWidth="1"/>
    <col min="4877" max="4877" width="11.5703125" customWidth="1"/>
    <col min="4878" max="4879" width="11.7109375" customWidth="1"/>
    <col min="4880" max="4880" width="11.5703125" customWidth="1"/>
    <col min="4881" max="4885" width="0" hidden="1" customWidth="1"/>
    <col min="4886" max="4886" width="11.7109375" customWidth="1"/>
    <col min="4887" max="4887" width="11.85546875" customWidth="1"/>
    <col min="4888" max="4888" width="9.5703125" customWidth="1"/>
    <col min="4889" max="4889" width="0" hidden="1" customWidth="1"/>
    <col min="4890" max="4890" width="16.5703125" customWidth="1"/>
    <col min="5125" max="5125" width="6.140625" customWidth="1"/>
    <col min="5126" max="5126" width="29.42578125" customWidth="1"/>
    <col min="5127" max="5127" width="19.140625" customWidth="1"/>
    <col min="5128" max="5128" width="10.140625" customWidth="1"/>
    <col min="5129" max="5129" width="10.7109375" customWidth="1"/>
    <col min="5130" max="5130" width="0" hidden="1" customWidth="1"/>
    <col min="5131" max="5131" width="11.5703125" customWidth="1"/>
    <col min="5132" max="5132" width="11.7109375" customWidth="1"/>
    <col min="5133" max="5133" width="11.5703125" customWidth="1"/>
    <col min="5134" max="5135" width="11.7109375" customWidth="1"/>
    <col min="5136" max="5136" width="11.5703125" customWidth="1"/>
    <col min="5137" max="5141" width="0" hidden="1" customWidth="1"/>
    <col min="5142" max="5142" width="11.7109375" customWidth="1"/>
    <col min="5143" max="5143" width="11.85546875" customWidth="1"/>
    <col min="5144" max="5144" width="9.5703125" customWidth="1"/>
    <col min="5145" max="5145" width="0" hidden="1" customWidth="1"/>
    <col min="5146" max="5146" width="16.5703125" customWidth="1"/>
    <col min="5381" max="5381" width="6.140625" customWidth="1"/>
    <col min="5382" max="5382" width="29.42578125" customWidth="1"/>
    <col min="5383" max="5383" width="19.140625" customWidth="1"/>
    <col min="5384" max="5384" width="10.140625" customWidth="1"/>
    <col min="5385" max="5385" width="10.7109375" customWidth="1"/>
    <col min="5386" max="5386" width="0" hidden="1" customWidth="1"/>
    <col min="5387" max="5387" width="11.5703125" customWidth="1"/>
    <col min="5388" max="5388" width="11.7109375" customWidth="1"/>
    <col min="5389" max="5389" width="11.5703125" customWidth="1"/>
    <col min="5390" max="5391" width="11.7109375" customWidth="1"/>
    <col min="5392" max="5392" width="11.5703125" customWidth="1"/>
    <col min="5393" max="5397" width="0" hidden="1" customWidth="1"/>
    <col min="5398" max="5398" width="11.7109375" customWidth="1"/>
    <col min="5399" max="5399" width="11.85546875" customWidth="1"/>
    <col min="5400" max="5400" width="9.5703125" customWidth="1"/>
    <col min="5401" max="5401" width="0" hidden="1" customWidth="1"/>
    <col min="5402" max="5402" width="16.5703125" customWidth="1"/>
    <col min="5637" max="5637" width="6.140625" customWidth="1"/>
    <col min="5638" max="5638" width="29.42578125" customWidth="1"/>
    <col min="5639" max="5639" width="19.140625" customWidth="1"/>
    <col min="5640" max="5640" width="10.140625" customWidth="1"/>
    <col min="5641" max="5641" width="10.7109375" customWidth="1"/>
    <col min="5642" max="5642" width="0" hidden="1" customWidth="1"/>
    <col min="5643" max="5643" width="11.5703125" customWidth="1"/>
    <col min="5644" max="5644" width="11.7109375" customWidth="1"/>
    <col min="5645" max="5645" width="11.5703125" customWidth="1"/>
    <col min="5646" max="5647" width="11.7109375" customWidth="1"/>
    <col min="5648" max="5648" width="11.5703125" customWidth="1"/>
    <col min="5649" max="5653" width="0" hidden="1" customWidth="1"/>
    <col min="5654" max="5654" width="11.7109375" customWidth="1"/>
    <col min="5655" max="5655" width="11.85546875" customWidth="1"/>
    <col min="5656" max="5656" width="9.5703125" customWidth="1"/>
    <col min="5657" max="5657" width="0" hidden="1" customWidth="1"/>
    <col min="5658" max="5658" width="16.5703125" customWidth="1"/>
    <col min="5893" max="5893" width="6.140625" customWidth="1"/>
    <col min="5894" max="5894" width="29.42578125" customWidth="1"/>
    <col min="5895" max="5895" width="19.140625" customWidth="1"/>
    <col min="5896" max="5896" width="10.140625" customWidth="1"/>
    <col min="5897" max="5897" width="10.7109375" customWidth="1"/>
    <col min="5898" max="5898" width="0" hidden="1" customWidth="1"/>
    <col min="5899" max="5899" width="11.5703125" customWidth="1"/>
    <col min="5900" max="5900" width="11.7109375" customWidth="1"/>
    <col min="5901" max="5901" width="11.5703125" customWidth="1"/>
    <col min="5902" max="5903" width="11.7109375" customWidth="1"/>
    <col min="5904" max="5904" width="11.5703125" customWidth="1"/>
    <col min="5905" max="5909" width="0" hidden="1" customWidth="1"/>
    <col min="5910" max="5910" width="11.7109375" customWidth="1"/>
    <col min="5911" max="5911" width="11.85546875" customWidth="1"/>
    <col min="5912" max="5912" width="9.5703125" customWidth="1"/>
    <col min="5913" max="5913" width="0" hidden="1" customWidth="1"/>
    <col min="5914" max="5914" width="16.5703125" customWidth="1"/>
    <col min="6149" max="6149" width="6.140625" customWidth="1"/>
    <col min="6150" max="6150" width="29.42578125" customWidth="1"/>
    <col min="6151" max="6151" width="19.140625" customWidth="1"/>
    <col min="6152" max="6152" width="10.140625" customWidth="1"/>
    <col min="6153" max="6153" width="10.7109375" customWidth="1"/>
    <col min="6154" max="6154" width="0" hidden="1" customWidth="1"/>
    <col min="6155" max="6155" width="11.5703125" customWidth="1"/>
    <col min="6156" max="6156" width="11.7109375" customWidth="1"/>
    <col min="6157" max="6157" width="11.5703125" customWidth="1"/>
    <col min="6158" max="6159" width="11.7109375" customWidth="1"/>
    <col min="6160" max="6160" width="11.5703125" customWidth="1"/>
    <col min="6161" max="6165" width="0" hidden="1" customWidth="1"/>
    <col min="6166" max="6166" width="11.7109375" customWidth="1"/>
    <col min="6167" max="6167" width="11.85546875" customWidth="1"/>
    <col min="6168" max="6168" width="9.5703125" customWidth="1"/>
    <col min="6169" max="6169" width="0" hidden="1" customWidth="1"/>
    <col min="6170" max="6170" width="16.5703125" customWidth="1"/>
    <col min="6405" max="6405" width="6.140625" customWidth="1"/>
    <col min="6406" max="6406" width="29.42578125" customWidth="1"/>
    <col min="6407" max="6407" width="19.140625" customWidth="1"/>
    <col min="6408" max="6408" width="10.140625" customWidth="1"/>
    <col min="6409" max="6409" width="10.7109375" customWidth="1"/>
    <col min="6410" max="6410" width="0" hidden="1" customWidth="1"/>
    <col min="6411" max="6411" width="11.5703125" customWidth="1"/>
    <col min="6412" max="6412" width="11.7109375" customWidth="1"/>
    <col min="6413" max="6413" width="11.5703125" customWidth="1"/>
    <col min="6414" max="6415" width="11.7109375" customWidth="1"/>
    <col min="6416" max="6416" width="11.5703125" customWidth="1"/>
    <col min="6417" max="6421" width="0" hidden="1" customWidth="1"/>
    <col min="6422" max="6422" width="11.7109375" customWidth="1"/>
    <col min="6423" max="6423" width="11.85546875" customWidth="1"/>
    <col min="6424" max="6424" width="9.5703125" customWidth="1"/>
    <col min="6425" max="6425" width="0" hidden="1" customWidth="1"/>
    <col min="6426" max="6426" width="16.5703125" customWidth="1"/>
    <col min="6661" max="6661" width="6.140625" customWidth="1"/>
    <col min="6662" max="6662" width="29.42578125" customWidth="1"/>
    <col min="6663" max="6663" width="19.140625" customWidth="1"/>
    <col min="6664" max="6664" width="10.140625" customWidth="1"/>
    <col min="6665" max="6665" width="10.7109375" customWidth="1"/>
    <col min="6666" max="6666" width="0" hidden="1" customWidth="1"/>
    <col min="6667" max="6667" width="11.5703125" customWidth="1"/>
    <col min="6668" max="6668" width="11.7109375" customWidth="1"/>
    <col min="6669" max="6669" width="11.5703125" customWidth="1"/>
    <col min="6670" max="6671" width="11.7109375" customWidth="1"/>
    <col min="6672" max="6672" width="11.5703125" customWidth="1"/>
    <col min="6673" max="6677" width="0" hidden="1" customWidth="1"/>
    <col min="6678" max="6678" width="11.7109375" customWidth="1"/>
    <col min="6679" max="6679" width="11.85546875" customWidth="1"/>
    <col min="6680" max="6680" width="9.5703125" customWidth="1"/>
    <col min="6681" max="6681" width="0" hidden="1" customWidth="1"/>
    <col min="6682" max="6682" width="16.5703125" customWidth="1"/>
    <col min="6917" max="6917" width="6.140625" customWidth="1"/>
    <col min="6918" max="6918" width="29.42578125" customWidth="1"/>
    <col min="6919" max="6919" width="19.140625" customWidth="1"/>
    <col min="6920" max="6920" width="10.140625" customWidth="1"/>
    <col min="6921" max="6921" width="10.7109375" customWidth="1"/>
    <col min="6922" max="6922" width="0" hidden="1" customWidth="1"/>
    <col min="6923" max="6923" width="11.5703125" customWidth="1"/>
    <col min="6924" max="6924" width="11.7109375" customWidth="1"/>
    <col min="6925" max="6925" width="11.5703125" customWidth="1"/>
    <col min="6926" max="6927" width="11.7109375" customWidth="1"/>
    <col min="6928" max="6928" width="11.5703125" customWidth="1"/>
    <col min="6929" max="6933" width="0" hidden="1" customWidth="1"/>
    <col min="6934" max="6934" width="11.7109375" customWidth="1"/>
    <col min="6935" max="6935" width="11.85546875" customWidth="1"/>
    <col min="6936" max="6936" width="9.5703125" customWidth="1"/>
    <col min="6937" max="6937" width="0" hidden="1" customWidth="1"/>
    <col min="6938" max="6938" width="16.5703125" customWidth="1"/>
    <col min="7173" max="7173" width="6.140625" customWidth="1"/>
    <col min="7174" max="7174" width="29.42578125" customWidth="1"/>
    <col min="7175" max="7175" width="19.140625" customWidth="1"/>
    <col min="7176" max="7176" width="10.140625" customWidth="1"/>
    <col min="7177" max="7177" width="10.7109375" customWidth="1"/>
    <col min="7178" max="7178" width="0" hidden="1" customWidth="1"/>
    <col min="7179" max="7179" width="11.5703125" customWidth="1"/>
    <col min="7180" max="7180" width="11.7109375" customWidth="1"/>
    <col min="7181" max="7181" width="11.5703125" customWidth="1"/>
    <col min="7182" max="7183" width="11.7109375" customWidth="1"/>
    <col min="7184" max="7184" width="11.5703125" customWidth="1"/>
    <col min="7185" max="7189" width="0" hidden="1" customWidth="1"/>
    <col min="7190" max="7190" width="11.7109375" customWidth="1"/>
    <col min="7191" max="7191" width="11.85546875" customWidth="1"/>
    <col min="7192" max="7192" width="9.5703125" customWidth="1"/>
    <col min="7193" max="7193" width="0" hidden="1" customWidth="1"/>
    <col min="7194" max="7194" width="16.5703125" customWidth="1"/>
    <col min="7429" max="7429" width="6.140625" customWidth="1"/>
    <col min="7430" max="7430" width="29.42578125" customWidth="1"/>
    <col min="7431" max="7431" width="19.140625" customWidth="1"/>
    <col min="7432" max="7432" width="10.140625" customWidth="1"/>
    <col min="7433" max="7433" width="10.7109375" customWidth="1"/>
    <col min="7434" max="7434" width="0" hidden="1" customWidth="1"/>
    <col min="7435" max="7435" width="11.5703125" customWidth="1"/>
    <col min="7436" max="7436" width="11.7109375" customWidth="1"/>
    <col min="7437" max="7437" width="11.5703125" customWidth="1"/>
    <col min="7438" max="7439" width="11.7109375" customWidth="1"/>
    <col min="7440" max="7440" width="11.5703125" customWidth="1"/>
    <col min="7441" max="7445" width="0" hidden="1" customWidth="1"/>
    <col min="7446" max="7446" width="11.7109375" customWidth="1"/>
    <col min="7447" max="7447" width="11.85546875" customWidth="1"/>
    <col min="7448" max="7448" width="9.5703125" customWidth="1"/>
    <col min="7449" max="7449" width="0" hidden="1" customWidth="1"/>
    <col min="7450" max="7450" width="16.5703125" customWidth="1"/>
    <col min="7685" max="7685" width="6.140625" customWidth="1"/>
    <col min="7686" max="7686" width="29.42578125" customWidth="1"/>
    <col min="7687" max="7687" width="19.140625" customWidth="1"/>
    <col min="7688" max="7688" width="10.140625" customWidth="1"/>
    <col min="7689" max="7689" width="10.7109375" customWidth="1"/>
    <col min="7690" max="7690" width="0" hidden="1" customWidth="1"/>
    <col min="7691" max="7691" width="11.5703125" customWidth="1"/>
    <col min="7692" max="7692" width="11.7109375" customWidth="1"/>
    <col min="7693" max="7693" width="11.5703125" customWidth="1"/>
    <col min="7694" max="7695" width="11.7109375" customWidth="1"/>
    <col min="7696" max="7696" width="11.5703125" customWidth="1"/>
    <col min="7697" max="7701" width="0" hidden="1" customWidth="1"/>
    <col min="7702" max="7702" width="11.7109375" customWidth="1"/>
    <col min="7703" max="7703" width="11.85546875" customWidth="1"/>
    <col min="7704" max="7704" width="9.5703125" customWidth="1"/>
    <col min="7705" max="7705" width="0" hidden="1" customWidth="1"/>
    <col min="7706" max="7706" width="16.5703125" customWidth="1"/>
    <col min="7941" max="7941" width="6.140625" customWidth="1"/>
    <col min="7942" max="7942" width="29.42578125" customWidth="1"/>
    <col min="7943" max="7943" width="19.140625" customWidth="1"/>
    <col min="7944" max="7944" width="10.140625" customWidth="1"/>
    <col min="7945" max="7945" width="10.7109375" customWidth="1"/>
    <col min="7946" max="7946" width="0" hidden="1" customWidth="1"/>
    <col min="7947" max="7947" width="11.5703125" customWidth="1"/>
    <col min="7948" max="7948" width="11.7109375" customWidth="1"/>
    <col min="7949" max="7949" width="11.5703125" customWidth="1"/>
    <col min="7950" max="7951" width="11.7109375" customWidth="1"/>
    <col min="7952" max="7952" width="11.5703125" customWidth="1"/>
    <col min="7953" max="7957" width="0" hidden="1" customWidth="1"/>
    <col min="7958" max="7958" width="11.7109375" customWidth="1"/>
    <col min="7959" max="7959" width="11.85546875" customWidth="1"/>
    <col min="7960" max="7960" width="9.5703125" customWidth="1"/>
    <col min="7961" max="7961" width="0" hidden="1" customWidth="1"/>
    <col min="7962" max="7962" width="16.5703125" customWidth="1"/>
    <col min="8197" max="8197" width="6.140625" customWidth="1"/>
    <col min="8198" max="8198" width="29.42578125" customWidth="1"/>
    <col min="8199" max="8199" width="19.140625" customWidth="1"/>
    <col min="8200" max="8200" width="10.140625" customWidth="1"/>
    <col min="8201" max="8201" width="10.7109375" customWidth="1"/>
    <col min="8202" max="8202" width="0" hidden="1" customWidth="1"/>
    <col min="8203" max="8203" width="11.5703125" customWidth="1"/>
    <col min="8204" max="8204" width="11.7109375" customWidth="1"/>
    <col min="8205" max="8205" width="11.5703125" customWidth="1"/>
    <col min="8206" max="8207" width="11.7109375" customWidth="1"/>
    <col min="8208" max="8208" width="11.5703125" customWidth="1"/>
    <col min="8209" max="8213" width="0" hidden="1" customWidth="1"/>
    <col min="8214" max="8214" width="11.7109375" customWidth="1"/>
    <col min="8215" max="8215" width="11.85546875" customWidth="1"/>
    <col min="8216" max="8216" width="9.5703125" customWidth="1"/>
    <col min="8217" max="8217" width="0" hidden="1" customWidth="1"/>
    <col min="8218" max="8218" width="16.5703125" customWidth="1"/>
    <col min="8453" max="8453" width="6.140625" customWidth="1"/>
    <col min="8454" max="8454" width="29.42578125" customWidth="1"/>
    <col min="8455" max="8455" width="19.140625" customWidth="1"/>
    <col min="8456" max="8456" width="10.140625" customWidth="1"/>
    <col min="8457" max="8457" width="10.7109375" customWidth="1"/>
    <col min="8458" max="8458" width="0" hidden="1" customWidth="1"/>
    <col min="8459" max="8459" width="11.5703125" customWidth="1"/>
    <col min="8460" max="8460" width="11.7109375" customWidth="1"/>
    <col min="8461" max="8461" width="11.5703125" customWidth="1"/>
    <col min="8462" max="8463" width="11.7109375" customWidth="1"/>
    <col min="8464" max="8464" width="11.5703125" customWidth="1"/>
    <col min="8465" max="8469" width="0" hidden="1" customWidth="1"/>
    <col min="8470" max="8470" width="11.7109375" customWidth="1"/>
    <col min="8471" max="8471" width="11.85546875" customWidth="1"/>
    <col min="8472" max="8472" width="9.5703125" customWidth="1"/>
    <col min="8473" max="8473" width="0" hidden="1" customWidth="1"/>
    <col min="8474" max="8474" width="16.5703125" customWidth="1"/>
    <col min="8709" max="8709" width="6.140625" customWidth="1"/>
    <col min="8710" max="8710" width="29.42578125" customWidth="1"/>
    <col min="8711" max="8711" width="19.140625" customWidth="1"/>
    <col min="8712" max="8712" width="10.140625" customWidth="1"/>
    <col min="8713" max="8713" width="10.7109375" customWidth="1"/>
    <col min="8714" max="8714" width="0" hidden="1" customWidth="1"/>
    <col min="8715" max="8715" width="11.5703125" customWidth="1"/>
    <col min="8716" max="8716" width="11.7109375" customWidth="1"/>
    <col min="8717" max="8717" width="11.5703125" customWidth="1"/>
    <col min="8718" max="8719" width="11.7109375" customWidth="1"/>
    <col min="8720" max="8720" width="11.5703125" customWidth="1"/>
    <col min="8721" max="8725" width="0" hidden="1" customWidth="1"/>
    <col min="8726" max="8726" width="11.7109375" customWidth="1"/>
    <col min="8727" max="8727" width="11.85546875" customWidth="1"/>
    <col min="8728" max="8728" width="9.5703125" customWidth="1"/>
    <col min="8729" max="8729" width="0" hidden="1" customWidth="1"/>
    <col min="8730" max="8730" width="16.5703125" customWidth="1"/>
    <col min="8965" max="8965" width="6.140625" customWidth="1"/>
    <col min="8966" max="8966" width="29.42578125" customWidth="1"/>
    <col min="8967" max="8967" width="19.140625" customWidth="1"/>
    <col min="8968" max="8968" width="10.140625" customWidth="1"/>
    <col min="8969" max="8969" width="10.7109375" customWidth="1"/>
    <col min="8970" max="8970" width="0" hidden="1" customWidth="1"/>
    <col min="8971" max="8971" width="11.5703125" customWidth="1"/>
    <col min="8972" max="8972" width="11.7109375" customWidth="1"/>
    <col min="8973" max="8973" width="11.5703125" customWidth="1"/>
    <col min="8974" max="8975" width="11.7109375" customWidth="1"/>
    <col min="8976" max="8976" width="11.5703125" customWidth="1"/>
    <col min="8977" max="8981" width="0" hidden="1" customWidth="1"/>
    <col min="8982" max="8982" width="11.7109375" customWidth="1"/>
    <col min="8983" max="8983" width="11.85546875" customWidth="1"/>
    <col min="8984" max="8984" width="9.5703125" customWidth="1"/>
    <col min="8985" max="8985" width="0" hidden="1" customWidth="1"/>
    <col min="8986" max="8986" width="16.5703125" customWidth="1"/>
    <col min="9221" max="9221" width="6.140625" customWidth="1"/>
    <col min="9222" max="9222" width="29.42578125" customWidth="1"/>
    <col min="9223" max="9223" width="19.140625" customWidth="1"/>
    <col min="9224" max="9224" width="10.140625" customWidth="1"/>
    <col min="9225" max="9225" width="10.7109375" customWidth="1"/>
    <col min="9226" max="9226" width="0" hidden="1" customWidth="1"/>
    <col min="9227" max="9227" width="11.5703125" customWidth="1"/>
    <col min="9228" max="9228" width="11.7109375" customWidth="1"/>
    <col min="9229" max="9229" width="11.5703125" customWidth="1"/>
    <col min="9230" max="9231" width="11.7109375" customWidth="1"/>
    <col min="9232" max="9232" width="11.5703125" customWidth="1"/>
    <col min="9233" max="9237" width="0" hidden="1" customWidth="1"/>
    <col min="9238" max="9238" width="11.7109375" customWidth="1"/>
    <col min="9239" max="9239" width="11.85546875" customWidth="1"/>
    <col min="9240" max="9240" width="9.5703125" customWidth="1"/>
    <col min="9241" max="9241" width="0" hidden="1" customWidth="1"/>
    <col min="9242" max="9242" width="16.5703125" customWidth="1"/>
    <col min="9477" max="9477" width="6.140625" customWidth="1"/>
    <col min="9478" max="9478" width="29.42578125" customWidth="1"/>
    <col min="9479" max="9479" width="19.140625" customWidth="1"/>
    <col min="9480" max="9480" width="10.140625" customWidth="1"/>
    <col min="9481" max="9481" width="10.7109375" customWidth="1"/>
    <col min="9482" max="9482" width="0" hidden="1" customWidth="1"/>
    <col min="9483" max="9483" width="11.5703125" customWidth="1"/>
    <col min="9484" max="9484" width="11.7109375" customWidth="1"/>
    <col min="9485" max="9485" width="11.5703125" customWidth="1"/>
    <col min="9486" max="9487" width="11.7109375" customWidth="1"/>
    <col min="9488" max="9488" width="11.5703125" customWidth="1"/>
    <col min="9489" max="9493" width="0" hidden="1" customWidth="1"/>
    <col min="9494" max="9494" width="11.7109375" customWidth="1"/>
    <col min="9495" max="9495" width="11.85546875" customWidth="1"/>
    <col min="9496" max="9496" width="9.5703125" customWidth="1"/>
    <col min="9497" max="9497" width="0" hidden="1" customWidth="1"/>
    <col min="9498" max="9498" width="16.5703125" customWidth="1"/>
    <col min="9733" max="9733" width="6.140625" customWidth="1"/>
    <col min="9734" max="9734" width="29.42578125" customWidth="1"/>
    <col min="9735" max="9735" width="19.140625" customWidth="1"/>
    <col min="9736" max="9736" width="10.140625" customWidth="1"/>
    <col min="9737" max="9737" width="10.7109375" customWidth="1"/>
    <col min="9738" max="9738" width="0" hidden="1" customWidth="1"/>
    <col min="9739" max="9739" width="11.5703125" customWidth="1"/>
    <col min="9740" max="9740" width="11.7109375" customWidth="1"/>
    <col min="9741" max="9741" width="11.5703125" customWidth="1"/>
    <col min="9742" max="9743" width="11.7109375" customWidth="1"/>
    <col min="9744" max="9744" width="11.5703125" customWidth="1"/>
    <col min="9745" max="9749" width="0" hidden="1" customWidth="1"/>
    <col min="9750" max="9750" width="11.7109375" customWidth="1"/>
    <col min="9751" max="9751" width="11.85546875" customWidth="1"/>
    <col min="9752" max="9752" width="9.5703125" customWidth="1"/>
    <col min="9753" max="9753" width="0" hidden="1" customWidth="1"/>
    <col min="9754" max="9754" width="16.5703125" customWidth="1"/>
    <col min="9989" max="9989" width="6.140625" customWidth="1"/>
    <col min="9990" max="9990" width="29.42578125" customWidth="1"/>
    <col min="9991" max="9991" width="19.140625" customWidth="1"/>
    <col min="9992" max="9992" width="10.140625" customWidth="1"/>
    <col min="9993" max="9993" width="10.7109375" customWidth="1"/>
    <col min="9994" max="9994" width="0" hidden="1" customWidth="1"/>
    <col min="9995" max="9995" width="11.5703125" customWidth="1"/>
    <col min="9996" max="9996" width="11.7109375" customWidth="1"/>
    <col min="9997" max="9997" width="11.5703125" customWidth="1"/>
    <col min="9998" max="9999" width="11.7109375" customWidth="1"/>
    <col min="10000" max="10000" width="11.5703125" customWidth="1"/>
    <col min="10001" max="10005" width="0" hidden="1" customWidth="1"/>
    <col min="10006" max="10006" width="11.7109375" customWidth="1"/>
    <col min="10007" max="10007" width="11.85546875" customWidth="1"/>
    <col min="10008" max="10008" width="9.5703125" customWidth="1"/>
    <col min="10009" max="10009" width="0" hidden="1" customWidth="1"/>
    <col min="10010" max="10010" width="16.5703125" customWidth="1"/>
    <col min="10245" max="10245" width="6.140625" customWidth="1"/>
    <col min="10246" max="10246" width="29.42578125" customWidth="1"/>
    <col min="10247" max="10247" width="19.140625" customWidth="1"/>
    <col min="10248" max="10248" width="10.140625" customWidth="1"/>
    <col min="10249" max="10249" width="10.7109375" customWidth="1"/>
    <col min="10250" max="10250" width="0" hidden="1" customWidth="1"/>
    <col min="10251" max="10251" width="11.5703125" customWidth="1"/>
    <col min="10252" max="10252" width="11.7109375" customWidth="1"/>
    <col min="10253" max="10253" width="11.5703125" customWidth="1"/>
    <col min="10254" max="10255" width="11.7109375" customWidth="1"/>
    <col min="10256" max="10256" width="11.5703125" customWidth="1"/>
    <col min="10257" max="10261" width="0" hidden="1" customWidth="1"/>
    <col min="10262" max="10262" width="11.7109375" customWidth="1"/>
    <col min="10263" max="10263" width="11.85546875" customWidth="1"/>
    <col min="10264" max="10264" width="9.5703125" customWidth="1"/>
    <col min="10265" max="10265" width="0" hidden="1" customWidth="1"/>
    <col min="10266" max="10266" width="16.5703125" customWidth="1"/>
    <col min="10501" max="10501" width="6.140625" customWidth="1"/>
    <col min="10502" max="10502" width="29.42578125" customWidth="1"/>
    <col min="10503" max="10503" width="19.140625" customWidth="1"/>
    <col min="10504" max="10504" width="10.140625" customWidth="1"/>
    <col min="10505" max="10505" width="10.7109375" customWidth="1"/>
    <col min="10506" max="10506" width="0" hidden="1" customWidth="1"/>
    <col min="10507" max="10507" width="11.5703125" customWidth="1"/>
    <col min="10508" max="10508" width="11.7109375" customWidth="1"/>
    <col min="10509" max="10509" width="11.5703125" customWidth="1"/>
    <col min="10510" max="10511" width="11.7109375" customWidth="1"/>
    <col min="10512" max="10512" width="11.5703125" customWidth="1"/>
    <col min="10513" max="10517" width="0" hidden="1" customWidth="1"/>
    <col min="10518" max="10518" width="11.7109375" customWidth="1"/>
    <col min="10519" max="10519" width="11.85546875" customWidth="1"/>
    <col min="10520" max="10520" width="9.5703125" customWidth="1"/>
    <col min="10521" max="10521" width="0" hidden="1" customWidth="1"/>
    <col min="10522" max="10522" width="16.5703125" customWidth="1"/>
    <col min="10757" max="10757" width="6.140625" customWidth="1"/>
    <col min="10758" max="10758" width="29.42578125" customWidth="1"/>
    <col min="10759" max="10759" width="19.140625" customWidth="1"/>
    <col min="10760" max="10760" width="10.140625" customWidth="1"/>
    <col min="10761" max="10761" width="10.7109375" customWidth="1"/>
    <col min="10762" max="10762" width="0" hidden="1" customWidth="1"/>
    <col min="10763" max="10763" width="11.5703125" customWidth="1"/>
    <col min="10764" max="10764" width="11.7109375" customWidth="1"/>
    <col min="10765" max="10765" width="11.5703125" customWidth="1"/>
    <col min="10766" max="10767" width="11.7109375" customWidth="1"/>
    <col min="10768" max="10768" width="11.5703125" customWidth="1"/>
    <col min="10769" max="10773" width="0" hidden="1" customWidth="1"/>
    <col min="10774" max="10774" width="11.7109375" customWidth="1"/>
    <col min="10775" max="10775" width="11.85546875" customWidth="1"/>
    <col min="10776" max="10776" width="9.5703125" customWidth="1"/>
    <col min="10777" max="10777" width="0" hidden="1" customWidth="1"/>
    <col min="10778" max="10778" width="16.5703125" customWidth="1"/>
    <col min="11013" max="11013" width="6.140625" customWidth="1"/>
    <col min="11014" max="11014" width="29.42578125" customWidth="1"/>
    <col min="11015" max="11015" width="19.140625" customWidth="1"/>
    <col min="11016" max="11016" width="10.140625" customWidth="1"/>
    <col min="11017" max="11017" width="10.7109375" customWidth="1"/>
    <col min="11018" max="11018" width="0" hidden="1" customWidth="1"/>
    <col min="11019" max="11019" width="11.5703125" customWidth="1"/>
    <col min="11020" max="11020" width="11.7109375" customWidth="1"/>
    <col min="11021" max="11021" width="11.5703125" customWidth="1"/>
    <col min="11022" max="11023" width="11.7109375" customWidth="1"/>
    <col min="11024" max="11024" width="11.5703125" customWidth="1"/>
    <col min="11025" max="11029" width="0" hidden="1" customWidth="1"/>
    <col min="11030" max="11030" width="11.7109375" customWidth="1"/>
    <col min="11031" max="11031" width="11.85546875" customWidth="1"/>
    <col min="11032" max="11032" width="9.5703125" customWidth="1"/>
    <col min="11033" max="11033" width="0" hidden="1" customWidth="1"/>
    <col min="11034" max="11034" width="16.5703125" customWidth="1"/>
    <col min="11269" max="11269" width="6.140625" customWidth="1"/>
    <col min="11270" max="11270" width="29.42578125" customWidth="1"/>
    <col min="11271" max="11271" width="19.140625" customWidth="1"/>
    <col min="11272" max="11272" width="10.140625" customWidth="1"/>
    <col min="11273" max="11273" width="10.7109375" customWidth="1"/>
    <col min="11274" max="11274" width="0" hidden="1" customWidth="1"/>
    <col min="11275" max="11275" width="11.5703125" customWidth="1"/>
    <col min="11276" max="11276" width="11.7109375" customWidth="1"/>
    <col min="11277" max="11277" width="11.5703125" customWidth="1"/>
    <col min="11278" max="11279" width="11.7109375" customWidth="1"/>
    <col min="11280" max="11280" width="11.5703125" customWidth="1"/>
    <col min="11281" max="11285" width="0" hidden="1" customWidth="1"/>
    <col min="11286" max="11286" width="11.7109375" customWidth="1"/>
    <col min="11287" max="11287" width="11.85546875" customWidth="1"/>
    <col min="11288" max="11288" width="9.5703125" customWidth="1"/>
    <col min="11289" max="11289" width="0" hidden="1" customWidth="1"/>
    <col min="11290" max="11290" width="16.5703125" customWidth="1"/>
    <col min="11525" max="11525" width="6.140625" customWidth="1"/>
    <col min="11526" max="11526" width="29.42578125" customWidth="1"/>
    <col min="11527" max="11527" width="19.140625" customWidth="1"/>
    <col min="11528" max="11528" width="10.140625" customWidth="1"/>
    <col min="11529" max="11529" width="10.7109375" customWidth="1"/>
    <col min="11530" max="11530" width="0" hidden="1" customWidth="1"/>
    <col min="11531" max="11531" width="11.5703125" customWidth="1"/>
    <col min="11532" max="11532" width="11.7109375" customWidth="1"/>
    <col min="11533" max="11533" width="11.5703125" customWidth="1"/>
    <col min="11534" max="11535" width="11.7109375" customWidth="1"/>
    <col min="11536" max="11536" width="11.5703125" customWidth="1"/>
    <col min="11537" max="11541" width="0" hidden="1" customWidth="1"/>
    <col min="11542" max="11542" width="11.7109375" customWidth="1"/>
    <col min="11543" max="11543" width="11.85546875" customWidth="1"/>
    <col min="11544" max="11544" width="9.5703125" customWidth="1"/>
    <col min="11545" max="11545" width="0" hidden="1" customWidth="1"/>
    <col min="11546" max="11546" width="16.5703125" customWidth="1"/>
    <col min="11781" max="11781" width="6.140625" customWidth="1"/>
    <col min="11782" max="11782" width="29.42578125" customWidth="1"/>
    <col min="11783" max="11783" width="19.140625" customWidth="1"/>
    <col min="11784" max="11784" width="10.140625" customWidth="1"/>
    <col min="11785" max="11785" width="10.7109375" customWidth="1"/>
    <col min="11786" max="11786" width="0" hidden="1" customWidth="1"/>
    <col min="11787" max="11787" width="11.5703125" customWidth="1"/>
    <col min="11788" max="11788" width="11.7109375" customWidth="1"/>
    <col min="11789" max="11789" width="11.5703125" customWidth="1"/>
    <col min="11790" max="11791" width="11.7109375" customWidth="1"/>
    <col min="11792" max="11792" width="11.5703125" customWidth="1"/>
    <col min="11793" max="11797" width="0" hidden="1" customWidth="1"/>
    <col min="11798" max="11798" width="11.7109375" customWidth="1"/>
    <col min="11799" max="11799" width="11.85546875" customWidth="1"/>
    <col min="11800" max="11800" width="9.5703125" customWidth="1"/>
    <col min="11801" max="11801" width="0" hidden="1" customWidth="1"/>
    <col min="11802" max="11802" width="16.5703125" customWidth="1"/>
    <col min="12037" max="12037" width="6.140625" customWidth="1"/>
    <col min="12038" max="12038" width="29.42578125" customWidth="1"/>
    <col min="12039" max="12039" width="19.140625" customWidth="1"/>
    <col min="12040" max="12040" width="10.140625" customWidth="1"/>
    <col min="12041" max="12041" width="10.7109375" customWidth="1"/>
    <col min="12042" max="12042" width="0" hidden="1" customWidth="1"/>
    <col min="12043" max="12043" width="11.5703125" customWidth="1"/>
    <col min="12044" max="12044" width="11.7109375" customWidth="1"/>
    <col min="12045" max="12045" width="11.5703125" customWidth="1"/>
    <col min="12046" max="12047" width="11.7109375" customWidth="1"/>
    <col min="12048" max="12048" width="11.5703125" customWidth="1"/>
    <col min="12049" max="12053" width="0" hidden="1" customWidth="1"/>
    <col min="12054" max="12054" width="11.7109375" customWidth="1"/>
    <col min="12055" max="12055" width="11.85546875" customWidth="1"/>
    <col min="12056" max="12056" width="9.5703125" customWidth="1"/>
    <col min="12057" max="12057" width="0" hidden="1" customWidth="1"/>
    <col min="12058" max="12058" width="16.5703125" customWidth="1"/>
    <col min="12293" max="12293" width="6.140625" customWidth="1"/>
    <col min="12294" max="12294" width="29.42578125" customWidth="1"/>
    <col min="12295" max="12295" width="19.140625" customWidth="1"/>
    <col min="12296" max="12296" width="10.140625" customWidth="1"/>
    <col min="12297" max="12297" width="10.7109375" customWidth="1"/>
    <col min="12298" max="12298" width="0" hidden="1" customWidth="1"/>
    <col min="12299" max="12299" width="11.5703125" customWidth="1"/>
    <col min="12300" max="12300" width="11.7109375" customWidth="1"/>
    <col min="12301" max="12301" width="11.5703125" customWidth="1"/>
    <col min="12302" max="12303" width="11.7109375" customWidth="1"/>
    <col min="12304" max="12304" width="11.5703125" customWidth="1"/>
    <col min="12305" max="12309" width="0" hidden="1" customWidth="1"/>
    <col min="12310" max="12310" width="11.7109375" customWidth="1"/>
    <col min="12311" max="12311" width="11.85546875" customWidth="1"/>
    <col min="12312" max="12312" width="9.5703125" customWidth="1"/>
    <col min="12313" max="12313" width="0" hidden="1" customWidth="1"/>
    <col min="12314" max="12314" width="16.5703125" customWidth="1"/>
    <col min="12549" max="12549" width="6.140625" customWidth="1"/>
    <col min="12550" max="12550" width="29.42578125" customWidth="1"/>
    <col min="12551" max="12551" width="19.140625" customWidth="1"/>
    <col min="12552" max="12552" width="10.140625" customWidth="1"/>
    <col min="12553" max="12553" width="10.7109375" customWidth="1"/>
    <col min="12554" max="12554" width="0" hidden="1" customWidth="1"/>
    <col min="12555" max="12555" width="11.5703125" customWidth="1"/>
    <col min="12556" max="12556" width="11.7109375" customWidth="1"/>
    <col min="12557" max="12557" width="11.5703125" customWidth="1"/>
    <col min="12558" max="12559" width="11.7109375" customWidth="1"/>
    <col min="12560" max="12560" width="11.5703125" customWidth="1"/>
    <col min="12561" max="12565" width="0" hidden="1" customWidth="1"/>
    <col min="12566" max="12566" width="11.7109375" customWidth="1"/>
    <col min="12567" max="12567" width="11.85546875" customWidth="1"/>
    <col min="12568" max="12568" width="9.5703125" customWidth="1"/>
    <col min="12569" max="12569" width="0" hidden="1" customWidth="1"/>
    <col min="12570" max="12570" width="16.5703125" customWidth="1"/>
    <col min="12805" max="12805" width="6.140625" customWidth="1"/>
    <col min="12806" max="12806" width="29.42578125" customWidth="1"/>
    <col min="12807" max="12807" width="19.140625" customWidth="1"/>
    <col min="12808" max="12808" width="10.140625" customWidth="1"/>
    <col min="12809" max="12809" width="10.7109375" customWidth="1"/>
    <col min="12810" max="12810" width="0" hidden="1" customWidth="1"/>
    <col min="12811" max="12811" width="11.5703125" customWidth="1"/>
    <col min="12812" max="12812" width="11.7109375" customWidth="1"/>
    <col min="12813" max="12813" width="11.5703125" customWidth="1"/>
    <col min="12814" max="12815" width="11.7109375" customWidth="1"/>
    <col min="12816" max="12816" width="11.5703125" customWidth="1"/>
    <col min="12817" max="12821" width="0" hidden="1" customWidth="1"/>
    <col min="12822" max="12822" width="11.7109375" customWidth="1"/>
    <col min="12823" max="12823" width="11.85546875" customWidth="1"/>
    <col min="12824" max="12824" width="9.5703125" customWidth="1"/>
    <col min="12825" max="12825" width="0" hidden="1" customWidth="1"/>
    <col min="12826" max="12826" width="16.5703125" customWidth="1"/>
    <col min="13061" max="13061" width="6.140625" customWidth="1"/>
    <col min="13062" max="13062" width="29.42578125" customWidth="1"/>
    <col min="13063" max="13063" width="19.140625" customWidth="1"/>
    <col min="13064" max="13064" width="10.140625" customWidth="1"/>
    <col min="13065" max="13065" width="10.7109375" customWidth="1"/>
    <col min="13066" max="13066" width="0" hidden="1" customWidth="1"/>
    <col min="13067" max="13067" width="11.5703125" customWidth="1"/>
    <col min="13068" max="13068" width="11.7109375" customWidth="1"/>
    <col min="13069" max="13069" width="11.5703125" customWidth="1"/>
    <col min="13070" max="13071" width="11.7109375" customWidth="1"/>
    <col min="13072" max="13072" width="11.5703125" customWidth="1"/>
    <col min="13073" max="13077" width="0" hidden="1" customWidth="1"/>
    <col min="13078" max="13078" width="11.7109375" customWidth="1"/>
    <col min="13079" max="13079" width="11.85546875" customWidth="1"/>
    <col min="13080" max="13080" width="9.5703125" customWidth="1"/>
    <col min="13081" max="13081" width="0" hidden="1" customWidth="1"/>
    <col min="13082" max="13082" width="16.5703125" customWidth="1"/>
    <col min="13317" max="13317" width="6.140625" customWidth="1"/>
    <col min="13318" max="13318" width="29.42578125" customWidth="1"/>
    <col min="13319" max="13319" width="19.140625" customWidth="1"/>
    <col min="13320" max="13320" width="10.140625" customWidth="1"/>
    <col min="13321" max="13321" width="10.7109375" customWidth="1"/>
    <col min="13322" max="13322" width="0" hidden="1" customWidth="1"/>
    <col min="13323" max="13323" width="11.5703125" customWidth="1"/>
    <col min="13324" max="13324" width="11.7109375" customWidth="1"/>
    <col min="13325" max="13325" width="11.5703125" customWidth="1"/>
    <col min="13326" max="13327" width="11.7109375" customWidth="1"/>
    <col min="13328" max="13328" width="11.5703125" customWidth="1"/>
    <col min="13329" max="13333" width="0" hidden="1" customWidth="1"/>
    <col min="13334" max="13334" width="11.7109375" customWidth="1"/>
    <col min="13335" max="13335" width="11.85546875" customWidth="1"/>
    <col min="13336" max="13336" width="9.5703125" customWidth="1"/>
    <col min="13337" max="13337" width="0" hidden="1" customWidth="1"/>
    <col min="13338" max="13338" width="16.5703125" customWidth="1"/>
    <col min="13573" max="13573" width="6.140625" customWidth="1"/>
    <col min="13574" max="13574" width="29.42578125" customWidth="1"/>
    <col min="13575" max="13575" width="19.140625" customWidth="1"/>
    <col min="13576" max="13576" width="10.140625" customWidth="1"/>
    <col min="13577" max="13577" width="10.7109375" customWidth="1"/>
    <col min="13578" max="13578" width="0" hidden="1" customWidth="1"/>
    <col min="13579" max="13579" width="11.5703125" customWidth="1"/>
    <col min="13580" max="13580" width="11.7109375" customWidth="1"/>
    <col min="13581" max="13581" width="11.5703125" customWidth="1"/>
    <col min="13582" max="13583" width="11.7109375" customWidth="1"/>
    <col min="13584" max="13584" width="11.5703125" customWidth="1"/>
    <col min="13585" max="13589" width="0" hidden="1" customWidth="1"/>
    <col min="13590" max="13590" width="11.7109375" customWidth="1"/>
    <col min="13591" max="13591" width="11.85546875" customWidth="1"/>
    <col min="13592" max="13592" width="9.5703125" customWidth="1"/>
    <col min="13593" max="13593" width="0" hidden="1" customWidth="1"/>
    <col min="13594" max="13594" width="16.5703125" customWidth="1"/>
    <col min="13829" max="13829" width="6.140625" customWidth="1"/>
    <col min="13830" max="13830" width="29.42578125" customWidth="1"/>
    <col min="13831" max="13831" width="19.140625" customWidth="1"/>
    <col min="13832" max="13832" width="10.140625" customWidth="1"/>
    <col min="13833" max="13833" width="10.7109375" customWidth="1"/>
    <col min="13834" max="13834" width="0" hidden="1" customWidth="1"/>
    <col min="13835" max="13835" width="11.5703125" customWidth="1"/>
    <col min="13836" max="13836" width="11.7109375" customWidth="1"/>
    <col min="13837" max="13837" width="11.5703125" customWidth="1"/>
    <col min="13838" max="13839" width="11.7109375" customWidth="1"/>
    <col min="13840" max="13840" width="11.5703125" customWidth="1"/>
    <col min="13841" max="13845" width="0" hidden="1" customWidth="1"/>
    <col min="13846" max="13846" width="11.7109375" customWidth="1"/>
    <col min="13847" max="13847" width="11.85546875" customWidth="1"/>
    <col min="13848" max="13848" width="9.5703125" customWidth="1"/>
    <col min="13849" max="13849" width="0" hidden="1" customWidth="1"/>
    <col min="13850" max="13850" width="16.5703125" customWidth="1"/>
    <col min="14085" max="14085" width="6.140625" customWidth="1"/>
    <col min="14086" max="14086" width="29.42578125" customWidth="1"/>
    <col min="14087" max="14087" width="19.140625" customWidth="1"/>
    <col min="14088" max="14088" width="10.140625" customWidth="1"/>
    <col min="14089" max="14089" width="10.7109375" customWidth="1"/>
    <col min="14090" max="14090" width="0" hidden="1" customWidth="1"/>
    <col min="14091" max="14091" width="11.5703125" customWidth="1"/>
    <col min="14092" max="14092" width="11.7109375" customWidth="1"/>
    <col min="14093" max="14093" width="11.5703125" customWidth="1"/>
    <col min="14094" max="14095" width="11.7109375" customWidth="1"/>
    <col min="14096" max="14096" width="11.5703125" customWidth="1"/>
    <col min="14097" max="14101" width="0" hidden="1" customWidth="1"/>
    <col min="14102" max="14102" width="11.7109375" customWidth="1"/>
    <col min="14103" max="14103" width="11.85546875" customWidth="1"/>
    <col min="14104" max="14104" width="9.5703125" customWidth="1"/>
    <col min="14105" max="14105" width="0" hidden="1" customWidth="1"/>
    <col min="14106" max="14106" width="16.5703125" customWidth="1"/>
    <col min="14341" max="14341" width="6.140625" customWidth="1"/>
    <col min="14342" max="14342" width="29.42578125" customWidth="1"/>
    <col min="14343" max="14343" width="19.140625" customWidth="1"/>
    <col min="14344" max="14344" width="10.140625" customWidth="1"/>
    <col min="14345" max="14345" width="10.7109375" customWidth="1"/>
    <col min="14346" max="14346" width="0" hidden="1" customWidth="1"/>
    <col min="14347" max="14347" width="11.5703125" customWidth="1"/>
    <col min="14348" max="14348" width="11.7109375" customWidth="1"/>
    <col min="14349" max="14349" width="11.5703125" customWidth="1"/>
    <col min="14350" max="14351" width="11.7109375" customWidth="1"/>
    <col min="14352" max="14352" width="11.5703125" customWidth="1"/>
    <col min="14353" max="14357" width="0" hidden="1" customWidth="1"/>
    <col min="14358" max="14358" width="11.7109375" customWidth="1"/>
    <col min="14359" max="14359" width="11.85546875" customWidth="1"/>
    <col min="14360" max="14360" width="9.5703125" customWidth="1"/>
    <col min="14361" max="14361" width="0" hidden="1" customWidth="1"/>
    <col min="14362" max="14362" width="16.5703125" customWidth="1"/>
    <col min="14597" max="14597" width="6.140625" customWidth="1"/>
    <col min="14598" max="14598" width="29.42578125" customWidth="1"/>
    <col min="14599" max="14599" width="19.140625" customWidth="1"/>
    <col min="14600" max="14600" width="10.140625" customWidth="1"/>
    <col min="14601" max="14601" width="10.7109375" customWidth="1"/>
    <col min="14602" max="14602" width="0" hidden="1" customWidth="1"/>
    <col min="14603" max="14603" width="11.5703125" customWidth="1"/>
    <col min="14604" max="14604" width="11.7109375" customWidth="1"/>
    <col min="14605" max="14605" width="11.5703125" customWidth="1"/>
    <col min="14606" max="14607" width="11.7109375" customWidth="1"/>
    <col min="14608" max="14608" width="11.5703125" customWidth="1"/>
    <col min="14609" max="14613" width="0" hidden="1" customWidth="1"/>
    <col min="14614" max="14614" width="11.7109375" customWidth="1"/>
    <col min="14615" max="14615" width="11.85546875" customWidth="1"/>
    <col min="14616" max="14616" width="9.5703125" customWidth="1"/>
    <col min="14617" max="14617" width="0" hidden="1" customWidth="1"/>
    <col min="14618" max="14618" width="16.5703125" customWidth="1"/>
    <col min="14853" max="14853" width="6.140625" customWidth="1"/>
    <col min="14854" max="14854" width="29.42578125" customWidth="1"/>
    <col min="14855" max="14855" width="19.140625" customWidth="1"/>
    <col min="14856" max="14856" width="10.140625" customWidth="1"/>
    <col min="14857" max="14857" width="10.7109375" customWidth="1"/>
    <col min="14858" max="14858" width="0" hidden="1" customWidth="1"/>
    <col min="14859" max="14859" width="11.5703125" customWidth="1"/>
    <col min="14860" max="14860" width="11.7109375" customWidth="1"/>
    <col min="14861" max="14861" width="11.5703125" customWidth="1"/>
    <col min="14862" max="14863" width="11.7109375" customWidth="1"/>
    <col min="14864" max="14864" width="11.5703125" customWidth="1"/>
    <col min="14865" max="14869" width="0" hidden="1" customWidth="1"/>
    <col min="14870" max="14870" width="11.7109375" customWidth="1"/>
    <col min="14871" max="14871" width="11.85546875" customWidth="1"/>
    <col min="14872" max="14872" width="9.5703125" customWidth="1"/>
    <col min="14873" max="14873" width="0" hidden="1" customWidth="1"/>
    <col min="14874" max="14874" width="16.5703125" customWidth="1"/>
    <col min="15109" max="15109" width="6.140625" customWidth="1"/>
    <col min="15110" max="15110" width="29.42578125" customWidth="1"/>
    <col min="15111" max="15111" width="19.140625" customWidth="1"/>
    <col min="15112" max="15112" width="10.140625" customWidth="1"/>
    <col min="15113" max="15113" width="10.7109375" customWidth="1"/>
    <col min="15114" max="15114" width="0" hidden="1" customWidth="1"/>
    <col min="15115" max="15115" width="11.5703125" customWidth="1"/>
    <col min="15116" max="15116" width="11.7109375" customWidth="1"/>
    <col min="15117" max="15117" width="11.5703125" customWidth="1"/>
    <col min="15118" max="15119" width="11.7109375" customWidth="1"/>
    <col min="15120" max="15120" width="11.5703125" customWidth="1"/>
    <col min="15121" max="15125" width="0" hidden="1" customWidth="1"/>
    <col min="15126" max="15126" width="11.7109375" customWidth="1"/>
    <col min="15127" max="15127" width="11.85546875" customWidth="1"/>
    <col min="15128" max="15128" width="9.5703125" customWidth="1"/>
    <col min="15129" max="15129" width="0" hidden="1" customWidth="1"/>
    <col min="15130" max="15130" width="16.5703125" customWidth="1"/>
    <col min="15365" max="15365" width="6.140625" customWidth="1"/>
    <col min="15366" max="15366" width="29.42578125" customWidth="1"/>
    <col min="15367" max="15367" width="19.140625" customWidth="1"/>
    <col min="15368" max="15368" width="10.140625" customWidth="1"/>
    <col min="15369" max="15369" width="10.7109375" customWidth="1"/>
    <col min="15370" max="15370" width="0" hidden="1" customWidth="1"/>
    <col min="15371" max="15371" width="11.5703125" customWidth="1"/>
    <col min="15372" max="15372" width="11.7109375" customWidth="1"/>
    <col min="15373" max="15373" width="11.5703125" customWidth="1"/>
    <col min="15374" max="15375" width="11.7109375" customWidth="1"/>
    <col min="15376" max="15376" width="11.5703125" customWidth="1"/>
    <col min="15377" max="15381" width="0" hidden="1" customWidth="1"/>
    <col min="15382" max="15382" width="11.7109375" customWidth="1"/>
    <col min="15383" max="15383" width="11.85546875" customWidth="1"/>
    <col min="15384" max="15384" width="9.5703125" customWidth="1"/>
    <col min="15385" max="15385" width="0" hidden="1" customWidth="1"/>
    <col min="15386" max="15386" width="16.5703125" customWidth="1"/>
    <col min="15621" max="15621" width="6.140625" customWidth="1"/>
    <col min="15622" max="15622" width="29.42578125" customWidth="1"/>
    <col min="15623" max="15623" width="19.140625" customWidth="1"/>
    <col min="15624" max="15624" width="10.140625" customWidth="1"/>
    <col min="15625" max="15625" width="10.7109375" customWidth="1"/>
    <col min="15626" max="15626" width="0" hidden="1" customWidth="1"/>
    <col min="15627" max="15627" width="11.5703125" customWidth="1"/>
    <col min="15628" max="15628" width="11.7109375" customWidth="1"/>
    <col min="15629" max="15629" width="11.5703125" customWidth="1"/>
    <col min="15630" max="15631" width="11.7109375" customWidth="1"/>
    <col min="15632" max="15632" width="11.5703125" customWidth="1"/>
    <col min="15633" max="15637" width="0" hidden="1" customWidth="1"/>
    <col min="15638" max="15638" width="11.7109375" customWidth="1"/>
    <col min="15639" max="15639" width="11.85546875" customWidth="1"/>
    <col min="15640" max="15640" width="9.5703125" customWidth="1"/>
    <col min="15641" max="15641" width="0" hidden="1" customWidth="1"/>
    <col min="15642" max="15642" width="16.5703125" customWidth="1"/>
    <col min="15877" max="15877" width="6.140625" customWidth="1"/>
    <col min="15878" max="15878" width="29.42578125" customWidth="1"/>
    <col min="15879" max="15879" width="19.140625" customWidth="1"/>
    <col min="15880" max="15880" width="10.140625" customWidth="1"/>
    <col min="15881" max="15881" width="10.7109375" customWidth="1"/>
    <col min="15882" max="15882" width="0" hidden="1" customWidth="1"/>
    <col min="15883" max="15883" width="11.5703125" customWidth="1"/>
    <col min="15884" max="15884" width="11.7109375" customWidth="1"/>
    <col min="15885" max="15885" width="11.5703125" customWidth="1"/>
    <col min="15886" max="15887" width="11.7109375" customWidth="1"/>
    <col min="15888" max="15888" width="11.5703125" customWidth="1"/>
    <col min="15889" max="15893" width="0" hidden="1" customWidth="1"/>
    <col min="15894" max="15894" width="11.7109375" customWidth="1"/>
    <col min="15895" max="15895" width="11.85546875" customWidth="1"/>
    <col min="15896" max="15896" width="9.5703125" customWidth="1"/>
    <col min="15897" max="15897" width="0" hidden="1" customWidth="1"/>
    <col min="15898" max="15898" width="16.5703125" customWidth="1"/>
    <col min="16133" max="16133" width="6.140625" customWidth="1"/>
    <col min="16134" max="16134" width="29.42578125" customWidth="1"/>
    <col min="16135" max="16135" width="19.140625" customWidth="1"/>
    <col min="16136" max="16136" width="10.140625" customWidth="1"/>
    <col min="16137" max="16137" width="10.7109375" customWidth="1"/>
    <col min="16138" max="16138" width="0" hidden="1" customWidth="1"/>
    <col min="16139" max="16139" width="11.5703125" customWidth="1"/>
    <col min="16140" max="16140" width="11.7109375" customWidth="1"/>
    <col min="16141" max="16141" width="11.5703125" customWidth="1"/>
    <col min="16142" max="16143" width="11.7109375" customWidth="1"/>
    <col min="16144" max="16144" width="11.5703125" customWidth="1"/>
    <col min="16145" max="16149" width="0" hidden="1" customWidth="1"/>
    <col min="16150" max="16150" width="11.7109375" customWidth="1"/>
    <col min="16151" max="16151" width="11.85546875" customWidth="1"/>
    <col min="16152" max="16152" width="9.5703125" customWidth="1"/>
    <col min="16153" max="16153" width="0" hidden="1" customWidth="1"/>
    <col min="16154" max="16154" width="16.5703125" customWidth="1"/>
  </cols>
  <sheetData>
    <row r="1" spans="1:26" s="60" customFormat="1" ht="20.25">
      <c r="A1" s="477" t="s">
        <v>150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8"/>
    </row>
    <row r="2" spans="1:26" s="60" customFormat="1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2"/>
    </row>
    <row r="3" spans="1:26" s="60" customFormat="1" ht="15.75">
      <c r="A3" s="443" t="s">
        <v>175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</row>
    <row r="4" spans="1:26" ht="13.5" thickBot="1">
      <c r="A4" s="67"/>
      <c r="B4" s="67"/>
    </row>
    <row r="5" spans="1:26" s="68" customFormat="1" ht="39.950000000000003" customHeight="1" thickBot="1">
      <c r="A5" s="444" t="s">
        <v>83</v>
      </c>
      <c r="B5" s="483" t="s">
        <v>178</v>
      </c>
      <c r="C5" s="448" t="s">
        <v>144</v>
      </c>
      <c r="D5" s="479" t="s">
        <v>145</v>
      </c>
      <c r="E5" s="456" t="s">
        <v>95</v>
      </c>
      <c r="F5" s="463" t="s">
        <v>19</v>
      </c>
      <c r="G5" s="464"/>
      <c r="H5" s="464"/>
      <c r="I5" s="464"/>
      <c r="J5" s="464"/>
      <c r="K5" s="465"/>
      <c r="L5" s="438" t="s">
        <v>96</v>
      </c>
      <c r="M5" s="439"/>
      <c r="N5" s="439"/>
      <c r="O5" s="439"/>
      <c r="P5" s="439"/>
      <c r="Q5" s="440"/>
      <c r="R5" s="463" t="s">
        <v>97</v>
      </c>
      <c r="S5" s="464"/>
      <c r="T5" s="464"/>
      <c r="U5" s="465"/>
      <c r="V5" s="469" t="s">
        <v>98</v>
      </c>
      <c r="W5" s="470"/>
      <c r="X5" s="463" t="s">
        <v>180</v>
      </c>
      <c r="Y5" s="465"/>
      <c r="Z5" s="460" t="s">
        <v>99</v>
      </c>
    </row>
    <row r="6" spans="1:26" s="68" customFormat="1" ht="15.75" thickBot="1">
      <c r="A6" s="445"/>
      <c r="B6" s="484"/>
      <c r="C6" s="449"/>
      <c r="D6" s="480"/>
      <c r="E6" s="457"/>
      <c r="F6" s="466"/>
      <c r="G6" s="467"/>
      <c r="H6" s="467"/>
      <c r="I6" s="467"/>
      <c r="J6" s="467"/>
      <c r="K6" s="468"/>
      <c r="L6" s="438" t="s">
        <v>109</v>
      </c>
      <c r="M6" s="439"/>
      <c r="N6" s="440"/>
      <c r="O6" s="438" t="s">
        <v>113</v>
      </c>
      <c r="P6" s="439"/>
      <c r="Q6" s="440"/>
      <c r="R6" s="466"/>
      <c r="S6" s="467"/>
      <c r="T6" s="467"/>
      <c r="U6" s="468"/>
      <c r="V6" s="471"/>
      <c r="W6" s="472"/>
      <c r="X6" s="466"/>
      <c r="Y6" s="468"/>
      <c r="Z6" s="461"/>
    </row>
    <row r="7" spans="1:26" s="68" customFormat="1" ht="24.6" customHeight="1" thickBot="1">
      <c r="A7" s="446"/>
      <c r="B7" s="484"/>
      <c r="C7" s="450"/>
      <c r="D7" s="481"/>
      <c r="E7" s="458"/>
      <c r="F7" s="235">
        <v>100</v>
      </c>
      <c r="G7" s="236">
        <v>50</v>
      </c>
      <c r="H7" s="235">
        <v>50</v>
      </c>
      <c r="I7" s="235">
        <v>50</v>
      </c>
      <c r="J7" s="235">
        <v>25</v>
      </c>
      <c r="K7" s="237">
        <v>25</v>
      </c>
      <c r="L7" s="235">
        <v>200</v>
      </c>
      <c r="M7" s="235">
        <v>100</v>
      </c>
      <c r="N7" s="235">
        <v>50</v>
      </c>
      <c r="O7" s="237">
        <v>150</v>
      </c>
      <c r="P7" s="235">
        <v>75</v>
      </c>
      <c r="Q7" s="235">
        <v>38</v>
      </c>
      <c r="R7" s="235">
        <v>50</v>
      </c>
      <c r="S7" s="235">
        <v>25</v>
      </c>
      <c r="T7" s="238">
        <v>12</v>
      </c>
      <c r="U7" s="456" t="s">
        <v>100</v>
      </c>
      <c r="V7" s="235">
        <v>25</v>
      </c>
      <c r="W7" s="239">
        <v>12</v>
      </c>
      <c r="X7" s="235">
        <v>5</v>
      </c>
      <c r="Y7" s="456" t="s">
        <v>143</v>
      </c>
      <c r="Z7" s="461"/>
    </row>
    <row r="8" spans="1:26" s="68" customFormat="1" ht="79.5" customHeight="1" thickBot="1">
      <c r="A8" s="447"/>
      <c r="B8" s="485"/>
      <c r="C8" s="451"/>
      <c r="D8" s="482"/>
      <c r="E8" s="459"/>
      <c r="F8" s="240" t="s">
        <v>104</v>
      </c>
      <c r="G8" s="243" t="s">
        <v>162</v>
      </c>
      <c r="H8" s="243" t="s">
        <v>161</v>
      </c>
      <c r="I8" s="243" t="s">
        <v>163</v>
      </c>
      <c r="J8" s="242" t="s">
        <v>105</v>
      </c>
      <c r="K8" s="241" t="s">
        <v>106</v>
      </c>
      <c r="L8" s="241" t="s">
        <v>104</v>
      </c>
      <c r="M8" s="242" t="s">
        <v>107</v>
      </c>
      <c r="N8" s="241" t="s">
        <v>108</v>
      </c>
      <c r="O8" s="240" t="s">
        <v>104</v>
      </c>
      <c r="P8" s="242" t="s">
        <v>107</v>
      </c>
      <c r="Q8" s="241" t="s">
        <v>108</v>
      </c>
      <c r="R8" s="243" t="s">
        <v>109</v>
      </c>
      <c r="S8" s="242" t="s">
        <v>107</v>
      </c>
      <c r="T8" s="241" t="s">
        <v>108</v>
      </c>
      <c r="U8" s="475"/>
      <c r="V8" s="243" t="s">
        <v>110</v>
      </c>
      <c r="W8" s="243" t="s">
        <v>111</v>
      </c>
      <c r="X8" s="244" t="s">
        <v>142</v>
      </c>
      <c r="Y8" s="475"/>
      <c r="Z8" s="461"/>
    </row>
    <row r="9" spans="1:26" s="70" customFormat="1" ht="24.95" customHeight="1" thickBot="1">
      <c r="A9" s="435" t="s">
        <v>148</v>
      </c>
      <c r="B9" s="436"/>
      <c r="C9" s="436"/>
      <c r="D9" s="437"/>
      <c r="E9" s="245"/>
      <c r="F9" s="246"/>
      <c r="G9" s="246"/>
      <c r="H9" s="246"/>
      <c r="I9" s="246"/>
      <c r="J9" s="246"/>
      <c r="K9" s="246"/>
      <c r="L9" s="247"/>
      <c r="M9" s="246"/>
      <c r="N9" s="246"/>
      <c r="O9" s="246"/>
      <c r="P9" s="246"/>
      <c r="Q9" s="246"/>
      <c r="R9" s="246"/>
      <c r="S9" s="246"/>
      <c r="T9" s="246"/>
      <c r="U9" s="248"/>
      <c r="V9" s="247"/>
      <c r="W9" s="246"/>
      <c r="X9" s="246"/>
      <c r="Y9" s="248"/>
      <c r="Z9" s="232">
        <f>SUM(F9:Y9)</f>
        <v>0</v>
      </c>
    </row>
    <row r="10" spans="1:26" s="70" customFormat="1" ht="24.95" customHeight="1" thickBot="1">
      <c r="A10" s="435" t="s">
        <v>149</v>
      </c>
      <c r="B10" s="436"/>
      <c r="C10" s="436"/>
      <c r="D10" s="436"/>
      <c r="E10" s="437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33" t="s">
        <v>12</v>
      </c>
      <c r="V10" s="246"/>
      <c r="W10" s="246"/>
      <c r="X10" s="246"/>
      <c r="Y10" s="233" t="s">
        <v>12</v>
      </c>
      <c r="Z10" s="234">
        <f>SUM(F10:Y10)</f>
        <v>0</v>
      </c>
    </row>
    <row r="11" spans="1:26" ht="30" customHeight="1">
      <c r="A11" s="131">
        <v>1</v>
      </c>
      <c r="B11" s="226"/>
      <c r="C11" s="132"/>
      <c r="D11" s="133"/>
      <c r="E11" s="131"/>
      <c r="F11" s="113"/>
      <c r="G11" s="134"/>
      <c r="H11" s="134"/>
      <c r="I11" s="134"/>
      <c r="J11" s="134"/>
      <c r="K11" s="135"/>
      <c r="L11" s="113"/>
      <c r="M11" s="134"/>
      <c r="N11" s="135"/>
      <c r="O11" s="134"/>
      <c r="P11" s="134"/>
      <c r="Q11" s="135"/>
      <c r="R11" s="113"/>
      <c r="S11" s="134"/>
      <c r="T11" s="134"/>
      <c r="U11" s="135"/>
      <c r="V11" s="136"/>
      <c r="W11" s="137"/>
      <c r="X11" s="131"/>
      <c r="Y11" s="153"/>
      <c r="Z11" s="190">
        <f>(F11*$F$7)+(G11*$G$7)+(J11*$J$7)+(K11*$K$7)+(L11*$L$7)+(M11*$M$7)+(N11*$N$7)+(O11*$O$7)+(P11*$P$7)+(Q11*$Q$7)+(R11*$R$7)+(S11*$S$7)+(T11*$T$7)+(V11*$V$7)+(W11*$W$7)+(X11*$X$7)+(I11*$I$7)+(H11*$H$7)</f>
        <v>0</v>
      </c>
    </row>
    <row r="12" spans="1:26" ht="30" customHeight="1">
      <c r="A12" s="139">
        <v>2</v>
      </c>
      <c r="B12" s="145"/>
      <c r="C12" s="140"/>
      <c r="D12" s="141"/>
      <c r="E12" s="139"/>
      <c r="F12" s="119"/>
      <c r="G12" s="142"/>
      <c r="H12" s="142"/>
      <c r="I12" s="142"/>
      <c r="J12" s="142"/>
      <c r="K12" s="143"/>
      <c r="L12" s="119"/>
      <c r="M12" s="142"/>
      <c r="N12" s="143"/>
      <c r="O12" s="144"/>
      <c r="P12" s="142"/>
      <c r="Q12" s="143"/>
      <c r="R12" s="119"/>
      <c r="S12" s="142"/>
      <c r="T12" s="142"/>
      <c r="U12" s="143"/>
      <c r="V12" s="119"/>
      <c r="W12" s="143"/>
      <c r="X12" s="139"/>
      <c r="Y12" s="139"/>
      <c r="Z12" s="190">
        <f t="shared" ref="Z12:Z30" si="0">(F12*$F$7)+(G12*$G$7)+(J12*$J$7)+(K12*$K$7)+(L12*$L$7)+(M12*$M$7)+(N12*$N$7)+(O12*$O$7)+(P12*$P$7)+(Q12*$Q$7)+(R12*$R$7)+(S12*$S$7)+(T12*$T$7)+(V12*$V$7)+(W12*$W$7)+(X12*$X$7)+(I12*$I$7)+(H12*$H$7)</f>
        <v>0</v>
      </c>
    </row>
    <row r="13" spans="1:26" ht="30" customHeight="1">
      <c r="A13" s="139">
        <v>3</v>
      </c>
      <c r="B13" s="145"/>
      <c r="C13" s="140"/>
      <c r="D13" s="141"/>
      <c r="E13" s="139"/>
      <c r="F13" s="119"/>
      <c r="G13" s="142"/>
      <c r="H13" s="142"/>
      <c r="I13" s="142"/>
      <c r="J13" s="142"/>
      <c r="K13" s="143"/>
      <c r="L13" s="119"/>
      <c r="M13" s="142"/>
      <c r="N13" s="143"/>
      <c r="O13" s="144"/>
      <c r="P13" s="142"/>
      <c r="Q13" s="143"/>
      <c r="R13" s="119"/>
      <c r="S13" s="142"/>
      <c r="T13" s="142"/>
      <c r="U13" s="143"/>
      <c r="V13" s="119"/>
      <c r="W13" s="143"/>
      <c r="X13" s="139"/>
      <c r="Y13" s="139"/>
      <c r="Z13" s="190">
        <f t="shared" si="0"/>
        <v>0</v>
      </c>
    </row>
    <row r="14" spans="1:26" ht="30" customHeight="1">
      <c r="A14" s="139">
        <v>4</v>
      </c>
      <c r="B14" s="145"/>
      <c r="C14" s="140"/>
      <c r="D14" s="141"/>
      <c r="E14" s="139"/>
      <c r="F14" s="119"/>
      <c r="G14" s="142"/>
      <c r="H14" s="142"/>
      <c r="I14" s="142"/>
      <c r="J14" s="142"/>
      <c r="K14" s="143"/>
      <c r="L14" s="119"/>
      <c r="M14" s="142"/>
      <c r="N14" s="143"/>
      <c r="O14" s="144"/>
      <c r="P14" s="142"/>
      <c r="Q14" s="143"/>
      <c r="R14" s="119"/>
      <c r="S14" s="142"/>
      <c r="T14" s="142"/>
      <c r="U14" s="143"/>
      <c r="V14" s="119"/>
      <c r="W14" s="143"/>
      <c r="X14" s="139"/>
      <c r="Y14" s="139"/>
      <c r="Z14" s="190">
        <f t="shared" si="0"/>
        <v>0</v>
      </c>
    </row>
    <row r="15" spans="1:26" ht="30" customHeight="1">
      <c r="A15" s="139">
        <v>5</v>
      </c>
      <c r="B15" s="145"/>
      <c r="C15" s="140"/>
      <c r="D15" s="141"/>
      <c r="E15" s="139"/>
      <c r="F15" s="119"/>
      <c r="G15" s="142"/>
      <c r="H15" s="142"/>
      <c r="I15" s="142"/>
      <c r="J15" s="142"/>
      <c r="K15" s="143"/>
      <c r="L15" s="119"/>
      <c r="M15" s="142"/>
      <c r="N15" s="143"/>
      <c r="O15" s="144"/>
      <c r="P15" s="142"/>
      <c r="Q15" s="143"/>
      <c r="R15" s="119"/>
      <c r="S15" s="142"/>
      <c r="T15" s="142"/>
      <c r="U15" s="143"/>
      <c r="V15" s="119"/>
      <c r="W15" s="143"/>
      <c r="X15" s="139"/>
      <c r="Y15" s="139"/>
      <c r="Z15" s="190">
        <f t="shared" si="0"/>
        <v>0</v>
      </c>
    </row>
    <row r="16" spans="1:26" ht="30" customHeight="1">
      <c r="A16" s="139">
        <v>6</v>
      </c>
      <c r="B16" s="145"/>
      <c r="C16" s="140"/>
      <c r="D16" s="141"/>
      <c r="E16" s="139"/>
      <c r="F16" s="119"/>
      <c r="G16" s="142"/>
      <c r="H16" s="142"/>
      <c r="I16" s="142"/>
      <c r="J16" s="142"/>
      <c r="K16" s="143"/>
      <c r="L16" s="119"/>
      <c r="M16" s="142"/>
      <c r="N16" s="143"/>
      <c r="O16" s="144"/>
      <c r="P16" s="142"/>
      <c r="Q16" s="143"/>
      <c r="R16" s="119"/>
      <c r="S16" s="142"/>
      <c r="T16" s="142"/>
      <c r="U16" s="143"/>
      <c r="V16" s="119"/>
      <c r="W16" s="143"/>
      <c r="X16" s="139"/>
      <c r="Y16" s="139"/>
      <c r="Z16" s="190">
        <f t="shared" si="0"/>
        <v>0</v>
      </c>
    </row>
    <row r="17" spans="1:26" ht="30" customHeight="1">
      <c r="A17" s="139">
        <v>7</v>
      </c>
      <c r="B17" s="145"/>
      <c r="C17" s="140"/>
      <c r="D17" s="141"/>
      <c r="E17" s="139"/>
      <c r="F17" s="119"/>
      <c r="G17" s="142"/>
      <c r="H17" s="142"/>
      <c r="I17" s="142"/>
      <c r="J17" s="142"/>
      <c r="K17" s="143"/>
      <c r="L17" s="119"/>
      <c r="M17" s="142"/>
      <c r="N17" s="143"/>
      <c r="O17" s="144"/>
      <c r="P17" s="142"/>
      <c r="Q17" s="143"/>
      <c r="R17" s="119"/>
      <c r="S17" s="142"/>
      <c r="T17" s="142"/>
      <c r="U17" s="143"/>
      <c r="V17" s="119"/>
      <c r="W17" s="143"/>
      <c r="X17" s="139"/>
      <c r="Y17" s="139"/>
      <c r="Z17" s="190">
        <f t="shared" si="0"/>
        <v>0</v>
      </c>
    </row>
    <row r="18" spans="1:26" ht="30" customHeight="1">
      <c r="A18" s="139">
        <v>8</v>
      </c>
      <c r="B18" s="145"/>
      <c r="C18" s="140"/>
      <c r="D18" s="141"/>
      <c r="E18" s="139"/>
      <c r="F18" s="119"/>
      <c r="G18" s="142"/>
      <c r="H18" s="142"/>
      <c r="I18" s="142"/>
      <c r="J18" s="142"/>
      <c r="K18" s="143"/>
      <c r="L18" s="119"/>
      <c r="M18" s="142"/>
      <c r="N18" s="143"/>
      <c r="O18" s="144"/>
      <c r="P18" s="142"/>
      <c r="Q18" s="143"/>
      <c r="R18" s="119"/>
      <c r="S18" s="142"/>
      <c r="T18" s="142"/>
      <c r="U18" s="143"/>
      <c r="V18" s="119"/>
      <c r="W18" s="143"/>
      <c r="X18" s="139"/>
      <c r="Y18" s="139"/>
      <c r="Z18" s="190">
        <f t="shared" si="0"/>
        <v>0</v>
      </c>
    </row>
    <row r="19" spans="1:26" ht="30" customHeight="1">
      <c r="A19" s="139">
        <v>9</v>
      </c>
      <c r="B19" s="145"/>
      <c r="C19" s="140"/>
      <c r="D19" s="141"/>
      <c r="E19" s="139"/>
      <c r="F19" s="119"/>
      <c r="G19" s="142"/>
      <c r="H19" s="142"/>
      <c r="I19" s="142"/>
      <c r="J19" s="142"/>
      <c r="K19" s="143"/>
      <c r="L19" s="119"/>
      <c r="M19" s="142"/>
      <c r="N19" s="143"/>
      <c r="O19" s="144"/>
      <c r="P19" s="142"/>
      <c r="Q19" s="143"/>
      <c r="R19" s="119"/>
      <c r="S19" s="142"/>
      <c r="T19" s="142"/>
      <c r="U19" s="143"/>
      <c r="V19" s="119"/>
      <c r="W19" s="143"/>
      <c r="X19" s="139"/>
      <c r="Y19" s="139"/>
      <c r="Z19" s="190">
        <f t="shared" si="0"/>
        <v>0</v>
      </c>
    </row>
    <row r="20" spans="1:26" ht="30" customHeight="1">
      <c r="A20" s="139">
        <v>10</v>
      </c>
      <c r="B20" s="145"/>
      <c r="C20" s="140"/>
      <c r="D20" s="141"/>
      <c r="E20" s="139"/>
      <c r="F20" s="119"/>
      <c r="G20" s="142"/>
      <c r="H20" s="142"/>
      <c r="I20" s="142"/>
      <c r="J20" s="142"/>
      <c r="K20" s="143"/>
      <c r="L20" s="119"/>
      <c r="M20" s="142"/>
      <c r="N20" s="143"/>
      <c r="O20" s="144"/>
      <c r="P20" s="142"/>
      <c r="Q20" s="143"/>
      <c r="R20" s="119"/>
      <c r="S20" s="142"/>
      <c r="T20" s="142"/>
      <c r="U20" s="143"/>
      <c r="V20" s="119"/>
      <c r="W20" s="143"/>
      <c r="X20" s="139"/>
      <c r="Y20" s="139"/>
      <c r="Z20" s="190">
        <f t="shared" si="0"/>
        <v>0</v>
      </c>
    </row>
    <row r="21" spans="1:26" ht="30" customHeight="1">
      <c r="A21" s="139">
        <v>11</v>
      </c>
      <c r="B21" s="145"/>
      <c r="C21" s="140"/>
      <c r="D21" s="141"/>
      <c r="E21" s="139"/>
      <c r="F21" s="119"/>
      <c r="G21" s="142"/>
      <c r="H21" s="142"/>
      <c r="I21" s="142"/>
      <c r="J21" s="142"/>
      <c r="K21" s="143"/>
      <c r="L21" s="119"/>
      <c r="M21" s="142"/>
      <c r="N21" s="143"/>
      <c r="O21" s="144"/>
      <c r="P21" s="142"/>
      <c r="Q21" s="143"/>
      <c r="R21" s="119"/>
      <c r="S21" s="142"/>
      <c r="T21" s="142"/>
      <c r="U21" s="143"/>
      <c r="V21" s="119"/>
      <c r="W21" s="143"/>
      <c r="X21" s="139"/>
      <c r="Y21" s="139"/>
      <c r="Z21" s="190">
        <f t="shared" si="0"/>
        <v>0</v>
      </c>
    </row>
    <row r="22" spans="1:26" ht="30" customHeight="1">
      <c r="A22" s="139">
        <v>12</v>
      </c>
      <c r="B22" s="145"/>
      <c r="C22" s="140"/>
      <c r="D22" s="141"/>
      <c r="E22" s="139"/>
      <c r="F22" s="119"/>
      <c r="G22" s="142"/>
      <c r="H22" s="142"/>
      <c r="I22" s="142"/>
      <c r="J22" s="142"/>
      <c r="K22" s="143"/>
      <c r="L22" s="119"/>
      <c r="M22" s="142"/>
      <c r="N22" s="143"/>
      <c r="O22" s="144"/>
      <c r="P22" s="142"/>
      <c r="Q22" s="143"/>
      <c r="R22" s="119"/>
      <c r="S22" s="142"/>
      <c r="T22" s="142"/>
      <c r="U22" s="143"/>
      <c r="V22" s="119"/>
      <c r="W22" s="143"/>
      <c r="X22" s="139"/>
      <c r="Y22" s="139"/>
      <c r="Z22" s="190">
        <f t="shared" si="0"/>
        <v>0</v>
      </c>
    </row>
    <row r="23" spans="1:26" ht="30" customHeight="1">
      <c r="A23" s="139">
        <v>13</v>
      </c>
      <c r="B23" s="145"/>
      <c r="C23" s="140"/>
      <c r="D23" s="141"/>
      <c r="E23" s="139"/>
      <c r="F23" s="119"/>
      <c r="G23" s="142"/>
      <c r="H23" s="142"/>
      <c r="I23" s="142"/>
      <c r="J23" s="142"/>
      <c r="K23" s="143"/>
      <c r="L23" s="119"/>
      <c r="M23" s="142"/>
      <c r="N23" s="143"/>
      <c r="O23" s="144"/>
      <c r="P23" s="142"/>
      <c r="Q23" s="143"/>
      <c r="R23" s="119"/>
      <c r="S23" s="142"/>
      <c r="T23" s="142"/>
      <c r="U23" s="143"/>
      <c r="V23" s="119"/>
      <c r="W23" s="143"/>
      <c r="X23" s="139"/>
      <c r="Y23" s="139"/>
      <c r="Z23" s="190">
        <f t="shared" si="0"/>
        <v>0</v>
      </c>
    </row>
    <row r="24" spans="1:26" ht="30" customHeight="1">
      <c r="A24" s="139">
        <v>14</v>
      </c>
      <c r="B24" s="145"/>
      <c r="C24" s="140"/>
      <c r="D24" s="141"/>
      <c r="E24" s="139"/>
      <c r="F24" s="119"/>
      <c r="G24" s="142"/>
      <c r="H24" s="142"/>
      <c r="I24" s="142"/>
      <c r="J24" s="142"/>
      <c r="K24" s="143"/>
      <c r="L24" s="119"/>
      <c r="M24" s="142"/>
      <c r="N24" s="143"/>
      <c r="O24" s="144"/>
      <c r="P24" s="142"/>
      <c r="Q24" s="143"/>
      <c r="R24" s="119"/>
      <c r="S24" s="142"/>
      <c r="T24" s="142"/>
      <c r="U24" s="143"/>
      <c r="V24" s="119"/>
      <c r="W24" s="143"/>
      <c r="X24" s="139"/>
      <c r="Y24" s="139"/>
      <c r="Z24" s="190">
        <f t="shared" si="0"/>
        <v>0</v>
      </c>
    </row>
    <row r="25" spans="1:26" ht="30" customHeight="1">
      <c r="A25" s="139">
        <v>15</v>
      </c>
      <c r="B25" s="145"/>
      <c r="C25" s="140"/>
      <c r="D25" s="141"/>
      <c r="E25" s="139"/>
      <c r="F25" s="119"/>
      <c r="G25" s="142"/>
      <c r="H25" s="142"/>
      <c r="I25" s="142"/>
      <c r="J25" s="142"/>
      <c r="K25" s="143"/>
      <c r="L25" s="119"/>
      <c r="M25" s="142"/>
      <c r="N25" s="143"/>
      <c r="O25" s="144"/>
      <c r="P25" s="142"/>
      <c r="Q25" s="143"/>
      <c r="R25" s="119"/>
      <c r="S25" s="142"/>
      <c r="T25" s="142"/>
      <c r="U25" s="143"/>
      <c r="V25" s="119"/>
      <c r="W25" s="143"/>
      <c r="X25" s="139"/>
      <c r="Y25" s="139"/>
      <c r="Z25" s="190">
        <f t="shared" si="0"/>
        <v>0</v>
      </c>
    </row>
    <row r="26" spans="1:26" ht="30" customHeight="1">
      <c r="A26" s="139">
        <v>16</v>
      </c>
      <c r="B26" s="145"/>
      <c r="C26" s="140"/>
      <c r="D26" s="141"/>
      <c r="E26" s="139"/>
      <c r="F26" s="119"/>
      <c r="G26" s="142"/>
      <c r="H26" s="142"/>
      <c r="I26" s="142"/>
      <c r="J26" s="142"/>
      <c r="K26" s="143"/>
      <c r="L26" s="119"/>
      <c r="M26" s="142"/>
      <c r="N26" s="143"/>
      <c r="O26" s="144"/>
      <c r="P26" s="142"/>
      <c r="Q26" s="143"/>
      <c r="R26" s="119"/>
      <c r="S26" s="142"/>
      <c r="T26" s="142"/>
      <c r="U26" s="143"/>
      <c r="V26" s="119"/>
      <c r="W26" s="143"/>
      <c r="X26" s="139"/>
      <c r="Y26" s="139"/>
      <c r="Z26" s="190">
        <f t="shared" si="0"/>
        <v>0</v>
      </c>
    </row>
    <row r="27" spans="1:26" ht="30" customHeight="1">
      <c r="A27" s="139">
        <v>17</v>
      </c>
      <c r="B27" s="145"/>
      <c r="C27" s="140"/>
      <c r="D27" s="141"/>
      <c r="E27" s="139"/>
      <c r="F27" s="119"/>
      <c r="G27" s="142"/>
      <c r="H27" s="142"/>
      <c r="I27" s="142"/>
      <c r="J27" s="142"/>
      <c r="K27" s="143"/>
      <c r="L27" s="119"/>
      <c r="M27" s="142"/>
      <c r="N27" s="143"/>
      <c r="O27" s="144"/>
      <c r="P27" s="142"/>
      <c r="Q27" s="143"/>
      <c r="R27" s="119"/>
      <c r="S27" s="142"/>
      <c r="T27" s="142"/>
      <c r="U27" s="143"/>
      <c r="V27" s="119"/>
      <c r="W27" s="143"/>
      <c r="X27" s="139"/>
      <c r="Y27" s="139"/>
      <c r="Z27" s="190">
        <f t="shared" si="0"/>
        <v>0</v>
      </c>
    </row>
    <row r="28" spans="1:26" ht="30" customHeight="1">
      <c r="A28" s="139">
        <v>18</v>
      </c>
      <c r="B28" s="145"/>
      <c r="C28" s="140"/>
      <c r="D28" s="141"/>
      <c r="E28" s="139"/>
      <c r="F28" s="119"/>
      <c r="G28" s="142"/>
      <c r="H28" s="142"/>
      <c r="I28" s="142"/>
      <c r="J28" s="142"/>
      <c r="K28" s="143"/>
      <c r="L28" s="119"/>
      <c r="M28" s="142"/>
      <c r="N28" s="143"/>
      <c r="O28" s="144"/>
      <c r="P28" s="142"/>
      <c r="Q28" s="143"/>
      <c r="R28" s="119"/>
      <c r="S28" s="142"/>
      <c r="T28" s="142"/>
      <c r="U28" s="143"/>
      <c r="V28" s="119"/>
      <c r="W28" s="143"/>
      <c r="X28" s="139"/>
      <c r="Y28" s="139"/>
      <c r="Z28" s="190">
        <f t="shared" si="0"/>
        <v>0</v>
      </c>
    </row>
    <row r="29" spans="1:26" ht="30" customHeight="1">
      <c r="A29" s="139">
        <v>19</v>
      </c>
      <c r="B29" s="145"/>
      <c r="C29" s="140"/>
      <c r="D29" s="141"/>
      <c r="E29" s="139"/>
      <c r="F29" s="119"/>
      <c r="G29" s="142"/>
      <c r="H29" s="142"/>
      <c r="I29" s="142"/>
      <c r="J29" s="142"/>
      <c r="K29" s="143"/>
      <c r="L29" s="119"/>
      <c r="M29" s="142"/>
      <c r="N29" s="143"/>
      <c r="O29" s="144"/>
      <c r="P29" s="142"/>
      <c r="Q29" s="143"/>
      <c r="R29" s="119"/>
      <c r="S29" s="142"/>
      <c r="T29" s="142"/>
      <c r="U29" s="143"/>
      <c r="V29" s="119"/>
      <c r="W29" s="143"/>
      <c r="X29" s="139"/>
      <c r="Y29" s="139"/>
      <c r="Z29" s="190">
        <f t="shared" si="0"/>
        <v>0</v>
      </c>
    </row>
    <row r="30" spans="1:26" ht="30" customHeight="1" thickBot="1">
      <c r="A30" s="146">
        <v>20</v>
      </c>
      <c r="B30" s="152"/>
      <c r="C30" s="147"/>
      <c r="D30" s="148"/>
      <c r="E30" s="154"/>
      <c r="F30" s="155"/>
      <c r="G30" s="156"/>
      <c r="H30" s="156"/>
      <c r="I30" s="156"/>
      <c r="J30" s="156"/>
      <c r="K30" s="157"/>
      <c r="L30" s="155"/>
      <c r="M30" s="156"/>
      <c r="N30" s="157"/>
      <c r="O30" s="158"/>
      <c r="P30" s="156"/>
      <c r="Q30" s="157"/>
      <c r="R30" s="155"/>
      <c r="S30" s="156"/>
      <c r="T30" s="156"/>
      <c r="U30" s="157"/>
      <c r="V30" s="155"/>
      <c r="W30" s="157"/>
      <c r="X30" s="154"/>
      <c r="Y30" s="154"/>
      <c r="Z30" s="190">
        <f t="shared" si="0"/>
        <v>0</v>
      </c>
    </row>
    <row r="31" spans="1:26" s="69" customFormat="1" ht="24.95" customHeight="1" thickBot="1">
      <c r="A31" s="432" t="s">
        <v>103</v>
      </c>
      <c r="B31" s="433"/>
      <c r="C31" s="433"/>
      <c r="D31" s="434"/>
      <c r="E31" s="228">
        <f>SUM(E11:E30)</f>
        <v>0</v>
      </c>
      <c r="F31" s="228">
        <f t="shared" ref="F31:Y31" si="1">SUM(F11:F30)</f>
        <v>0</v>
      </c>
      <c r="G31" s="228">
        <f t="shared" si="1"/>
        <v>0</v>
      </c>
      <c r="H31" s="228">
        <f t="shared" si="1"/>
        <v>0</v>
      </c>
      <c r="I31" s="228">
        <f t="shared" si="1"/>
        <v>0</v>
      </c>
      <c r="J31" s="228">
        <f t="shared" si="1"/>
        <v>0</v>
      </c>
      <c r="K31" s="228">
        <f t="shared" si="1"/>
        <v>0</v>
      </c>
      <c r="L31" s="228">
        <f t="shared" si="1"/>
        <v>0</v>
      </c>
      <c r="M31" s="228">
        <f t="shared" si="1"/>
        <v>0</v>
      </c>
      <c r="N31" s="228">
        <f t="shared" si="1"/>
        <v>0</v>
      </c>
      <c r="O31" s="229">
        <f t="shared" si="1"/>
        <v>0</v>
      </c>
      <c r="P31" s="228">
        <f t="shared" si="1"/>
        <v>0</v>
      </c>
      <c r="Q31" s="228">
        <f t="shared" si="1"/>
        <v>0</v>
      </c>
      <c r="R31" s="228">
        <f t="shared" si="1"/>
        <v>0</v>
      </c>
      <c r="S31" s="228">
        <f t="shared" si="1"/>
        <v>0</v>
      </c>
      <c r="T31" s="228">
        <f t="shared" si="1"/>
        <v>0</v>
      </c>
      <c r="U31" s="228">
        <f t="shared" si="1"/>
        <v>0</v>
      </c>
      <c r="V31" s="228">
        <f t="shared" si="1"/>
        <v>0</v>
      </c>
      <c r="W31" s="228">
        <f>SUM(W11:W30)</f>
        <v>0</v>
      </c>
      <c r="X31" s="228">
        <f>SUM(X11:X30)</f>
        <v>0</v>
      </c>
      <c r="Y31" s="228">
        <f t="shared" si="1"/>
        <v>0</v>
      </c>
      <c r="Z31" s="230">
        <f>SUM(E31:Y31)</f>
        <v>0</v>
      </c>
    </row>
    <row r="32" spans="1:26" s="70" customFormat="1" ht="24.95" customHeight="1" thickBot="1">
      <c r="A32" s="435" t="s">
        <v>101</v>
      </c>
      <c r="B32" s="436"/>
      <c r="C32" s="436"/>
      <c r="D32" s="436"/>
      <c r="E32" s="437"/>
      <c r="F32" s="231">
        <f t="shared" ref="F32:T32" si="2">F31*F7</f>
        <v>0</v>
      </c>
      <c r="G32" s="231">
        <f t="shared" si="2"/>
        <v>0</v>
      </c>
      <c r="H32" s="231">
        <f t="shared" si="2"/>
        <v>0</v>
      </c>
      <c r="I32" s="231">
        <f t="shared" si="2"/>
        <v>0</v>
      </c>
      <c r="J32" s="231">
        <f t="shared" si="2"/>
        <v>0</v>
      </c>
      <c r="K32" s="231">
        <f t="shared" si="2"/>
        <v>0</v>
      </c>
      <c r="L32" s="232">
        <f t="shared" si="2"/>
        <v>0</v>
      </c>
      <c r="M32" s="231">
        <f t="shared" si="2"/>
        <v>0</v>
      </c>
      <c r="N32" s="231">
        <f t="shared" si="2"/>
        <v>0</v>
      </c>
      <c r="O32" s="231">
        <f t="shared" si="2"/>
        <v>0</v>
      </c>
      <c r="P32" s="231">
        <f t="shared" si="2"/>
        <v>0</v>
      </c>
      <c r="Q32" s="231">
        <f t="shared" si="2"/>
        <v>0</v>
      </c>
      <c r="R32" s="231">
        <f t="shared" si="2"/>
        <v>0</v>
      </c>
      <c r="S32" s="231">
        <f t="shared" si="2"/>
        <v>0</v>
      </c>
      <c r="T32" s="231">
        <f t="shared" si="2"/>
        <v>0</v>
      </c>
      <c r="U32" s="233" t="s">
        <v>12</v>
      </c>
      <c r="V32" s="232">
        <f>V31*V7</f>
        <v>0</v>
      </c>
      <c r="W32" s="231">
        <f>W31*W7</f>
        <v>0</v>
      </c>
      <c r="X32" s="231">
        <f>X31*X7</f>
        <v>0</v>
      </c>
      <c r="Y32" s="233" t="s">
        <v>12</v>
      </c>
      <c r="Z32" s="234">
        <f>SUM(F32:Y32)</f>
        <v>0</v>
      </c>
    </row>
    <row r="33" spans="1:26" ht="13.5" thickBo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50"/>
    </row>
    <row r="34" spans="1:26" s="70" customFormat="1" ht="24.95" customHeight="1" thickBot="1">
      <c r="A34" s="435" t="s">
        <v>146</v>
      </c>
      <c r="B34" s="436"/>
      <c r="C34" s="436"/>
      <c r="D34" s="437"/>
      <c r="E34" s="251">
        <f t="shared" ref="E34:Y35" si="3">E31+E9</f>
        <v>0</v>
      </c>
      <c r="F34" s="251">
        <f t="shared" si="3"/>
        <v>0</v>
      </c>
      <c r="G34" s="251">
        <f t="shared" si="3"/>
        <v>0</v>
      </c>
      <c r="H34" s="251">
        <f t="shared" si="3"/>
        <v>0</v>
      </c>
      <c r="I34" s="251">
        <f t="shared" si="3"/>
        <v>0</v>
      </c>
      <c r="J34" s="251">
        <f t="shared" si="3"/>
        <v>0</v>
      </c>
      <c r="K34" s="251">
        <f t="shared" si="3"/>
        <v>0</v>
      </c>
      <c r="L34" s="251">
        <f t="shared" si="3"/>
        <v>0</v>
      </c>
      <c r="M34" s="251">
        <f t="shared" si="3"/>
        <v>0</v>
      </c>
      <c r="N34" s="251">
        <f t="shared" si="3"/>
        <v>0</v>
      </c>
      <c r="O34" s="251">
        <f t="shared" si="3"/>
        <v>0</v>
      </c>
      <c r="P34" s="251">
        <f t="shared" si="3"/>
        <v>0</v>
      </c>
      <c r="Q34" s="251">
        <f t="shared" si="3"/>
        <v>0</v>
      </c>
      <c r="R34" s="251">
        <f t="shared" si="3"/>
        <v>0</v>
      </c>
      <c r="S34" s="251">
        <f t="shared" si="3"/>
        <v>0</v>
      </c>
      <c r="T34" s="251">
        <f t="shared" si="3"/>
        <v>0</v>
      </c>
      <c r="U34" s="251">
        <f t="shared" si="3"/>
        <v>0</v>
      </c>
      <c r="V34" s="251">
        <f t="shared" si="3"/>
        <v>0</v>
      </c>
      <c r="W34" s="251">
        <f t="shared" si="3"/>
        <v>0</v>
      </c>
      <c r="X34" s="251">
        <f t="shared" si="3"/>
        <v>0</v>
      </c>
      <c r="Y34" s="251">
        <f t="shared" si="3"/>
        <v>0</v>
      </c>
      <c r="Z34" s="232">
        <f>SUM(F34:Y34)</f>
        <v>0</v>
      </c>
    </row>
    <row r="35" spans="1:26" s="70" customFormat="1" ht="24.95" customHeight="1" thickBot="1">
      <c r="A35" s="435" t="s">
        <v>147</v>
      </c>
      <c r="B35" s="436"/>
      <c r="C35" s="436"/>
      <c r="D35" s="436"/>
      <c r="E35" s="437"/>
      <c r="F35" s="231">
        <f t="shared" si="3"/>
        <v>0</v>
      </c>
      <c r="G35" s="231">
        <f t="shared" si="3"/>
        <v>0</v>
      </c>
      <c r="H35" s="231">
        <f t="shared" si="3"/>
        <v>0</v>
      </c>
      <c r="I35" s="231">
        <f t="shared" si="3"/>
        <v>0</v>
      </c>
      <c r="J35" s="231">
        <f t="shared" si="3"/>
        <v>0</v>
      </c>
      <c r="K35" s="231">
        <f t="shared" si="3"/>
        <v>0</v>
      </c>
      <c r="L35" s="231">
        <f t="shared" si="3"/>
        <v>0</v>
      </c>
      <c r="M35" s="231">
        <f t="shared" si="3"/>
        <v>0</v>
      </c>
      <c r="N35" s="231">
        <f t="shared" si="3"/>
        <v>0</v>
      </c>
      <c r="O35" s="231">
        <f t="shared" si="3"/>
        <v>0</v>
      </c>
      <c r="P35" s="231">
        <f t="shared" si="3"/>
        <v>0</v>
      </c>
      <c r="Q35" s="231">
        <f t="shared" si="3"/>
        <v>0</v>
      </c>
      <c r="R35" s="231">
        <f t="shared" si="3"/>
        <v>0</v>
      </c>
      <c r="S35" s="231">
        <f t="shared" si="3"/>
        <v>0</v>
      </c>
      <c r="T35" s="231">
        <f t="shared" si="3"/>
        <v>0</v>
      </c>
      <c r="U35" s="233" t="s">
        <v>12</v>
      </c>
      <c r="V35" s="231">
        <f t="shared" si="3"/>
        <v>0</v>
      </c>
      <c r="W35" s="231">
        <f t="shared" si="3"/>
        <v>0</v>
      </c>
      <c r="X35" s="231">
        <f t="shared" si="3"/>
        <v>0</v>
      </c>
      <c r="Y35" s="233" t="s">
        <v>12</v>
      </c>
      <c r="Z35" s="234">
        <f t="shared" ref="Z35" si="4">SUM(F35:Y35)</f>
        <v>0</v>
      </c>
    </row>
  </sheetData>
  <sheetProtection algorithmName="SHA-512" hashValue="oghMTMbbfJeN1hE458zD9D0nPN5dZpfahl5b+lrGygxvxw3F4NVRF8kp55WDv1pmtRWPApbqyhKl/SVNQTdYeg==" saltValue="un6fQwTZ0eq/FSNN0TZ2CA==" spinCount="100000" sheet="1" objects="1" scenarios="1"/>
  <mergeCells count="23">
    <mergeCell ref="A34:D34"/>
    <mergeCell ref="A35:E35"/>
    <mergeCell ref="X5:Y6"/>
    <mergeCell ref="Z5:Z8"/>
    <mergeCell ref="L6:N6"/>
    <mergeCell ref="O6:Q6"/>
    <mergeCell ref="U7:U8"/>
    <mergeCell ref="Y7:Y8"/>
    <mergeCell ref="B5:B8"/>
    <mergeCell ref="A9:D9"/>
    <mergeCell ref="A10:E10"/>
    <mergeCell ref="A31:D31"/>
    <mergeCell ref="A32:E32"/>
    <mergeCell ref="A1:Z1"/>
    <mergeCell ref="A3:Z3"/>
    <mergeCell ref="A5:A8"/>
    <mergeCell ref="C5:C8"/>
    <mergeCell ref="D5:D8"/>
    <mergeCell ref="E5:E8"/>
    <mergeCell ref="F5:K6"/>
    <mergeCell ref="L5:Q5"/>
    <mergeCell ref="R5:U6"/>
    <mergeCell ref="V5:W6"/>
  </mergeCells>
  <pageMargins left="0.31496062992125984" right="0.31496062992125984" top="0.31496062992125984" bottom="0.31496062992125984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topLeftCell="A11" zoomScaleNormal="100" workbookViewId="0">
      <selection activeCell="E22" sqref="E22:H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499" t="s">
        <v>158</v>
      </c>
      <c r="B2" s="499"/>
      <c r="C2" s="499"/>
      <c r="D2" s="499"/>
      <c r="E2" s="499"/>
      <c r="F2" s="164" t="s">
        <v>153</v>
      </c>
      <c r="G2" s="168" t="s">
        <v>174</v>
      </c>
      <c r="H2" s="165"/>
    </row>
    <row r="3" spans="1:13" ht="9" customHeight="1">
      <c r="A3" s="12"/>
      <c r="B3" s="10"/>
      <c r="C3" s="11"/>
      <c r="D3" s="11"/>
      <c r="F3" s="9"/>
      <c r="H3" s="9"/>
    </row>
    <row r="4" spans="1:13" ht="18.75" customHeight="1">
      <c r="A4" s="8"/>
      <c r="B4" s="8"/>
      <c r="C4" s="8"/>
      <c r="D4" s="8"/>
      <c r="E4" s="8"/>
      <c r="F4" s="8"/>
      <c r="G4" s="8"/>
      <c r="H4" s="8"/>
    </row>
    <row r="5" spans="1:13" ht="18.75" customHeight="1" thickBot="1">
      <c r="A5" s="12" t="s">
        <v>11</v>
      </c>
      <c r="B5" s="12"/>
      <c r="C5" s="12"/>
      <c r="D5" s="37" t="s">
        <v>40</v>
      </c>
      <c r="E5" s="340"/>
      <c r="F5" s="340"/>
      <c r="G5" s="340"/>
      <c r="H5" s="340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30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30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35.1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35.1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35.1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30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30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30" customHeight="1">
      <c r="A15" s="497" t="s">
        <v>170</v>
      </c>
      <c r="B15" s="498"/>
      <c r="C15" s="498"/>
      <c r="D15" s="204">
        <v>450</v>
      </c>
      <c r="E15" s="221"/>
      <c r="F15" s="205">
        <f>D15*E15</f>
        <v>0</v>
      </c>
      <c r="G15" s="223"/>
      <c r="H15" s="224"/>
      <c r="J15" s="6"/>
    </row>
    <row r="16" spans="1:13" s="4" customFormat="1" ht="30" customHeight="1">
      <c r="A16" s="338" t="s">
        <v>172</v>
      </c>
      <c r="B16" s="339"/>
      <c r="C16" s="339"/>
      <c r="D16" s="203">
        <v>400</v>
      </c>
      <c r="E16" s="222"/>
      <c r="F16" s="183">
        <f>D16*E16</f>
        <v>0</v>
      </c>
      <c r="G16" s="95"/>
      <c r="H16" s="225"/>
      <c r="J16" s="6"/>
    </row>
    <row r="17" spans="1:12" s="4" customFormat="1" ht="35.1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35.1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35.1" customHeight="1" thickBot="1">
      <c r="A19" s="417" t="s">
        <v>76</v>
      </c>
      <c r="B19" s="354"/>
      <c r="C19" s="354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35.1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56" t="s">
        <v>12</v>
      </c>
      <c r="G20" s="186">
        <f>SUM(G9:G11)+SUM(G15:G19)</f>
        <v>0</v>
      </c>
      <c r="H20" s="57" t="s">
        <v>12</v>
      </c>
      <c r="J20" s="6"/>
    </row>
    <row r="21" spans="1:12" s="4" customFormat="1" ht="41.2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56" t="s">
        <v>12</v>
      </c>
      <c r="G21" s="186">
        <f>SUM(G9:G11)+SUM(G17:G19)+G15+G16</f>
        <v>0</v>
      </c>
      <c r="H21" s="57" t="s">
        <v>12</v>
      </c>
    </row>
    <row r="22" spans="1:12" ht="39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SUM(F15:F19)+SUM(F9:F11)</f>
        <v>0</v>
      </c>
      <c r="F22" s="501"/>
      <c r="G22" s="501"/>
      <c r="H22" s="369"/>
      <c r="L22" s="46"/>
    </row>
    <row r="23" spans="1:12" ht="54" customHeight="1">
      <c r="A23" s="377"/>
      <c r="B23" s="378"/>
      <c r="C23" s="378"/>
      <c r="D23" s="378"/>
      <c r="E23" s="378"/>
      <c r="F23" s="378"/>
      <c r="G23" s="378"/>
      <c r="H23" s="379"/>
    </row>
    <row r="24" spans="1:12" ht="22.5" customHeight="1">
      <c r="A24" s="374" t="s">
        <v>38</v>
      </c>
      <c r="B24" s="370"/>
      <c r="C24" s="35"/>
      <c r="D24" s="370" t="s">
        <v>38</v>
      </c>
      <c r="E24" s="370"/>
      <c r="F24" s="370"/>
      <c r="G24" s="370"/>
      <c r="H24" s="371"/>
    </row>
    <row r="25" spans="1:12" ht="18" customHeight="1" thickBot="1">
      <c r="A25" s="375" t="s">
        <v>39</v>
      </c>
      <c r="B25" s="376"/>
      <c r="C25" s="36"/>
      <c r="D25" s="372" t="s">
        <v>37</v>
      </c>
      <c r="E25" s="372"/>
      <c r="F25" s="372"/>
      <c r="G25" s="372"/>
      <c r="H25" s="373"/>
    </row>
    <row r="26" spans="1:12" ht="5.25" customHeight="1" thickBot="1">
      <c r="A26" s="7"/>
      <c r="B26" s="7"/>
      <c r="C26" s="7"/>
      <c r="D26" s="7"/>
      <c r="E26" s="7"/>
      <c r="F26" s="7"/>
      <c r="G26" s="7"/>
      <c r="H26" s="7"/>
    </row>
    <row r="27" spans="1:12" ht="14.25" customHeight="1">
      <c r="A27" s="380" t="s">
        <v>14</v>
      </c>
      <c r="B27" s="381"/>
      <c r="C27" s="381"/>
      <c r="D27" s="381"/>
      <c r="E27" s="381"/>
      <c r="F27" s="500"/>
      <c r="G27" s="500"/>
      <c r="H27" s="382"/>
    </row>
    <row r="28" spans="1:12" ht="28.5" customHeight="1">
      <c r="A28" s="489" t="s">
        <v>17</v>
      </c>
      <c r="B28" s="490"/>
      <c r="C28" s="490"/>
      <c r="D28" s="491"/>
      <c r="E28" s="385" t="s">
        <v>16</v>
      </c>
      <c r="F28" s="505"/>
      <c r="G28" s="505"/>
      <c r="H28" s="386"/>
    </row>
    <row r="29" spans="1:12" ht="29.25" customHeight="1">
      <c r="A29" s="507"/>
      <c r="B29" s="404"/>
      <c r="C29" s="404"/>
      <c r="D29" s="405"/>
      <c r="E29" s="385"/>
      <c r="F29" s="505"/>
      <c r="G29" s="505"/>
      <c r="H29" s="386"/>
    </row>
    <row r="30" spans="1:12" ht="33" customHeight="1" thickBot="1">
      <c r="A30" s="508"/>
      <c r="B30" s="509"/>
      <c r="C30" s="509"/>
      <c r="D30" s="510"/>
      <c r="E30" s="387"/>
      <c r="F30" s="506"/>
      <c r="G30" s="506"/>
      <c r="H30" s="388"/>
    </row>
    <row r="31" spans="1:12" ht="87" customHeight="1">
      <c r="A31" s="367" t="s">
        <v>34</v>
      </c>
      <c r="B31" s="367"/>
      <c r="C31" s="367"/>
      <c r="D31" s="367"/>
      <c r="E31" s="367"/>
      <c r="F31" s="367"/>
      <c r="G31" s="367"/>
      <c r="H31" s="367"/>
    </row>
    <row r="32" spans="1:12" ht="20.25" customHeight="1">
      <c r="A32" s="367" t="s">
        <v>35</v>
      </c>
      <c r="B32" s="367"/>
      <c r="C32" s="367"/>
      <c r="D32" s="367"/>
      <c r="E32" s="367"/>
      <c r="F32" s="367"/>
      <c r="G32" s="367"/>
      <c r="H32" s="367"/>
    </row>
  </sheetData>
  <sheetProtection algorithmName="SHA-512" hashValue="lHxFIUmvz2X30wv8wDs67EEaMqOE+MUZzvX4WjR5i8ZRYACjbRm94yyrPDV9YoPo4p+AUSy+Qa1fiU7pRg5/pA==" saltValue="af80Cbolo93meFkLig5oIg==" spinCount="100000" sheet="1" objects="1" scenarios="1"/>
  <mergeCells count="32">
    <mergeCell ref="A2:E2"/>
    <mergeCell ref="A27:H27"/>
    <mergeCell ref="B22:D22"/>
    <mergeCell ref="E22:H22"/>
    <mergeCell ref="A32:H32"/>
    <mergeCell ref="A7:H7"/>
    <mergeCell ref="A13:H13"/>
    <mergeCell ref="A8:C8"/>
    <mergeCell ref="A14:C14"/>
    <mergeCell ref="E28:H28"/>
    <mergeCell ref="E29:H30"/>
    <mergeCell ref="A31:H31"/>
    <mergeCell ref="A23:H23"/>
    <mergeCell ref="A24:B24"/>
    <mergeCell ref="A29:D30"/>
    <mergeCell ref="E5:H5"/>
    <mergeCell ref="A6:H6"/>
    <mergeCell ref="A9:C9"/>
    <mergeCell ref="A28:D28"/>
    <mergeCell ref="A19:C19"/>
    <mergeCell ref="A21:C21"/>
    <mergeCell ref="A10:C10"/>
    <mergeCell ref="A11:C11"/>
    <mergeCell ref="A12:H12"/>
    <mergeCell ref="A17:C17"/>
    <mergeCell ref="A18:C18"/>
    <mergeCell ref="D24:H24"/>
    <mergeCell ref="A25:B25"/>
    <mergeCell ref="D25:H25"/>
    <mergeCell ref="A20:C20"/>
    <mergeCell ref="A15:C15"/>
    <mergeCell ref="A16:C16"/>
  </mergeCells>
  <pageMargins left="0.62992125984251968" right="0.23622047244094491" top="0.35433070866141736" bottom="0.35433070866141736" header="0.11811023622047245" footer="0.1181102362204724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topLeftCell="A16" zoomScaleNormal="100" workbookViewId="0">
      <selection activeCell="G21" sqref="G21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4" t="s">
        <v>159</v>
      </c>
      <c r="B2" s="324"/>
      <c r="C2" s="324"/>
      <c r="D2" s="324"/>
      <c r="E2" s="324"/>
      <c r="F2" s="164" t="s">
        <v>153</v>
      </c>
      <c r="G2" s="323" t="s">
        <v>174</v>
      </c>
      <c r="H2" s="323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30.75" customHeight="1" thickBot="1">
      <c r="A5" s="12" t="s">
        <v>11</v>
      </c>
      <c r="B5" s="12"/>
      <c r="C5" s="12"/>
      <c r="D5" s="37" t="s">
        <v>40</v>
      </c>
      <c r="E5" s="513"/>
      <c r="F5" s="513"/>
      <c r="G5" s="513"/>
      <c r="H5" s="513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45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45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45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45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11" t="s">
        <v>170</v>
      </c>
      <c r="B15" s="512"/>
      <c r="C15" s="512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8" t="s">
        <v>172</v>
      </c>
      <c r="B16" s="339"/>
      <c r="C16" s="339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417" t="s">
        <v>76</v>
      </c>
      <c r="B19" s="354"/>
      <c r="C19" s="354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45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16" t="s">
        <v>12</v>
      </c>
      <c r="G21" s="187">
        <f>SUM(G9:G11)+SUM(G17:G19)+G15+G16</f>
        <v>0</v>
      </c>
      <c r="H21" s="58" t="s">
        <v>12</v>
      </c>
    </row>
    <row r="22" spans="1:12" ht="45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SUM(F15:F19)+SUM(F9:F11)</f>
        <v>0</v>
      </c>
      <c r="F22" s="501"/>
      <c r="G22" s="501"/>
      <c r="H22" s="369"/>
      <c r="L22" s="46"/>
    </row>
    <row r="23" spans="1:12" ht="87" customHeight="1">
      <c r="A23" s="367" t="s">
        <v>34</v>
      </c>
      <c r="B23" s="367"/>
      <c r="C23" s="367"/>
      <c r="D23" s="367"/>
      <c r="E23" s="367"/>
      <c r="F23" s="367"/>
      <c r="G23" s="367"/>
      <c r="H23" s="367"/>
    </row>
    <row r="24" spans="1:12" ht="20.25" customHeight="1">
      <c r="A24" s="367" t="s">
        <v>82</v>
      </c>
      <c r="B24" s="367"/>
      <c r="C24" s="367"/>
      <c r="D24" s="367"/>
      <c r="E24" s="367"/>
      <c r="F24" s="367"/>
      <c r="G24" s="367"/>
      <c r="H24" s="367"/>
    </row>
  </sheetData>
  <sheetProtection algorithmName="SHA-512" hashValue="35985FDmAtHqEDcRid9IN3PL5336r/a041jZYX2fHoK7HeUCwCQaUT01FGfj++Ca8R23ho3ZXVBOTZ9asFu19g==" saltValue="Ije5Fol1zZv1t/dB74GNrw==" spinCount="100000" sheet="1" objects="1" scenarios="1"/>
  <mergeCells count="23">
    <mergeCell ref="A13:H13"/>
    <mergeCell ref="A14:C14"/>
    <mergeCell ref="A8:C8"/>
    <mergeCell ref="A9:C9"/>
    <mergeCell ref="A10:C10"/>
    <mergeCell ref="A11:C11"/>
    <mergeCell ref="A12:H12"/>
    <mergeCell ref="G2:H2"/>
    <mergeCell ref="A2:E2"/>
    <mergeCell ref="A15:C15"/>
    <mergeCell ref="A16:C16"/>
    <mergeCell ref="A24:H24"/>
    <mergeCell ref="A23:H23"/>
    <mergeCell ref="A18:C18"/>
    <mergeCell ref="A19:C19"/>
    <mergeCell ref="A21:C21"/>
    <mergeCell ref="B22:D22"/>
    <mergeCell ref="E22:H22"/>
    <mergeCell ref="A20:C20"/>
    <mergeCell ref="A17:C17"/>
    <mergeCell ref="E5:H5"/>
    <mergeCell ref="A6:H6"/>
    <mergeCell ref="A7:H7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Odpis % koło</vt:lpstr>
      <vt:lpstr>Zapotrzebowanie</vt:lpstr>
      <vt:lpstr>Rozliczenie</vt:lpstr>
      <vt:lpstr>Zwrot znakow</vt:lpstr>
      <vt:lpstr>Kartoteka zapotrzebowań</vt:lpstr>
      <vt:lpstr>Kartoteka sprzedaży</vt:lpstr>
      <vt:lpstr>Lista przyjętych wpłat</vt:lpstr>
      <vt:lpstr>Zapotrzebowanie okresowe</vt:lpstr>
      <vt:lpstr>Rozliczenie okresowe</vt:lpstr>
      <vt:lpstr>Zwrot okresowe</vt:lpstr>
      <vt:lpstr>Lista sprzedaży okresowa</vt:lpstr>
      <vt:lpstr>Legenda ulg</vt:lpstr>
    </vt:vector>
  </TitlesOfParts>
  <Company>KSIĘGOWOŚĆ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Agata Piotrowicz</cp:lastModifiedBy>
  <cp:lastPrinted>2019-11-28T20:17:27Z</cp:lastPrinted>
  <dcterms:created xsi:type="dcterms:W3CDTF">2011-03-15T13:13:12Z</dcterms:created>
  <dcterms:modified xsi:type="dcterms:W3CDTF">2020-02-05T12:23:27Z</dcterms:modified>
</cp:coreProperties>
</file>